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"/>
    </mc:Choice>
  </mc:AlternateContent>
  <xr:revisionPtr revIDLastSave="123" documentId="13_ncr:9_{F4E318D0-0387-4DB1-89BB-98B7999A2877}" xr6:coauthVersionLast="47" xr6:coauthVersionMax="47" xr10:uidLastSave="{EBAA1958-B558-4808-BBFC-0B09D90E06D4}"/>
  <bookViews>
    <workbookView xWindow="-120" yWindow="-120" windowWidth="29040" windowHeight="15720" xr2:uid="{00000000-000D-0000-FFFF-FFFF00000000}"/>
  </bookViews>
  <sheets>
    <sheet name="2023-2024" sheetId="26" r:id="rId1"/>
    <sheet name="2022-2023" sheetId="25" r:id="rId2"/>
    <sheet name="2021-2022" sheetId="24" r:id="rId3"/>
    <sheet name="2020-2021" sheetId="23" r:id="rId4"/>
    <sheet name="2019-2020" sheetId="22" r:id="rId5"/>
    <sheet name="2018-2019" sheetId="21" r:id="rId6"/>
    <sheet name="2017-2018" sheetId="20" r:id="rId7"/>
    <sheet name="2016-2017" sheetId="19" r:id="rId8"/>
    <sheet name="2015-2016" sheetId="18" r:id="rId9"/>
    <sheet name="2014-2015" sheetId="16" r:id="rId10"/>
    <sheet name="2013-2014" sheetId="15" r:id="rId11"/>
    <sheet name="2012-2013" sheetId="1" r:id="rId12"/>
    <sheet name="2011-2012" sheetId="2" r:id="rId13"/>
    <sheet name="2010-2011" sheetId="3" r:id="rId14"/>
    <sheet name="2009-2010" sheetId="4" r:id="rId15"/>
    <sheet name="2008-2009" sheetId="5" r:id="rId16"/>
    <sheet name="2007-2008" sheetId="6" r:id="rId17"/>
    <sheet name="2006-2007" sheetId="7" r:id="rId18"/>
    <sheet name="2005-2006" sheetId="8" r:id="rId19"/>
    <sheet name="2004-2005" sheetId="9" r:id="rId20"/>
    <sheet name="2003-2004" sheetId="10" r:id="rId21"/>
    <sheet name="2002-2003" sheetId="11" r:id="rId22"/>
    <sheet name="1996-1997" sheetId="12" r:id="rId23"/>
    <sheet name="1995-1995" sheetId="13" r:id="rId24"/>
  </sheets>
  <definedNames>
    <definedName name="_xlnm.Print_Area" localSheetId="23">'1995-1995'!$A$1:$G$64</definedName>
    <definedName name="_xlnm.Print_Area" localSheetId="22">'1996-1997'!$A$1:$G$64</definedName>
    <definedName name="_xlnm.Print_Area">'2002-2003'!$A$1:$G$72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6" l="1"/>
  <c r="C72" i="16"/>
  <c r="E72" i="16" s="1"/>
  <c r="D71" i="16"/>
  <c r="D73" i="16" s="1"/>
  <c r="C71" i="16"/>
  <c r="D69" i="16"/>
  <c r="C69" i="16"/>
  <c r="E69" i="16" s="1"/>
  <c r="E68" i="16"/>
  <c r="E67" i="16"/>
  <c r="D65" i="16"/>
  <c r="C65" i="16"/>
  <c r="C73" i="16" s="1"/>
  <c r="E64" i="16"/>
  <c r="E63" i="16"/>
  <c r="E65" i="16" l="1"/>
  <c r="E73" i="16"/>
  <c r="E71" i="16"/>
  <c r="E61" i="13" l="1"/>
  <c r="D58" i="13"/>
  <c r="B58" i="13"/>
  <c r="E61" i="12"/>
  <c r="D58" i="12"/>
  <c r="B58" i="12"/>
  <c r="F42" i="12"/>
  <c r="F37" i="12"/>
  <c r="D69" i="11"/>
  <c r="C69" i="11"/>
  <c r="E68" i="11"/>
  <c r="E67" i="11"/>
  <c r="D64" i="11"/>
  <c r="B64" i="11"/>
  <c r="F57" i="11"/>
  <c r="F55" i="11"/>
  <c r="F50" i="11"/>
  <c r="F48" i="11"/>
  <c r="F43" i="11"/>
  <c r="F41" i="11"/>
  <c r="F11" i="11"/>
  <c r="F10" i="11"/>
  <c r="F9" i="11"/>
  <c r="F7" i="11"/>
  <c r="F6" i="11"/>
  <c r="F5" i="11"/>
  <c r="D69" i="8"/>
  <c r="C69" i="8"/>
  <c r="E68" i="8"/>
  <c r="E67" i="8"/>
  <c r="D64" i="8"/>
  <c r="B64" i="8"/>
  <c r="F57" i="8"/>
  <c r="F55" i="8"/>
  <c r="F50" i="8"/>
  <c r="F48" i="8"/>
  <c r="F43" i="8"/>
  <c r="F41" i="8"/>
  <c r="F36" i="8"/>
  <c r="F34" i="8"/>
  <c r="F29" i="8"/>
  <c r="F27" i="8"/>
  <c r="F11" i="8"/>
  <c r="F10" i="8"/>
  <c r="F9" i="8"/>
  <c r="F7" i="8"/>
  <c r="F6" i="8"/>
  <c r="F5" i="8"/>
  <c r="D69" i="7"/>
  <c r="C69" i="7"/>
  <c r="E68" i="7"/>
  <c r="E67" i="7"/>
  <c r="D64" i="7"/>
  <c r="B64" i="7"/>
  <c r="F57" i="7"/>
  <c r="F55" i="7"/>
  <c r="F50" i="7"/>
  <c r="F48" i="7"/>
  <c r="F43" i="7"/>
  <c r="F41" i="7"/>
  <c r="F36" i="7"/>
  <c r="F34" i="7"/>
  <c r="F29" i="7"/>
  <c r="F27" i="7"/>
  <c r="F11" i="7"/>
  <c r="F10" i="7"/>
  <c r="F9" i="7"/>
  <c r="F7" i="7"/>
  <c r="F6" i="7"/>
  <c r="F5" i="7"/>
  <c r="D71" i="6"/>
  <c r="C71" i="6"/>
  <c r="E70" i="6"/>
  <c r="E69" i="6"/>
  <c r="D66" i="6"/>
  <c r="B66" i="6"/>
  <c r="F59" i="6"/>
  <c r="F57" i="6"/>
  <c r="F52" i="6"/>
  <c r="F50" i="6"/>
  <c r="F45" i="6"/>
  <c r="F43" i="6"/>
  <c r="F38" i="6"/>
  <c r="F36" i="6"/>
  <c r="F31" i="6"/>
  <c r="F29" i="6"/>
  <c r="F11" i="6"/>
  <c r="F10" i="6"/>
  <c r="F9" i="6"/>
  <c r="F7" i="6"/>
  <c r="F6" i="6"/>
  <c r="F5" i="6"/>
  <c r="D70" i="5"/>
  <c r="C70" i="5"/>
  <c r="E69" i="5"/>
  <c r="E68" i="5"/>
  <c r="D65" i="5"/>
  <c r="B65" i="5"/>
  <c r="F58" i="5"/>
  <c r="F56" i="5"/>
  <c r="F51" i="5"/>
  <c r="F49" i="5"/>
  <c r="F44" i="5"/>
  <c r="F42" i="5"/>
  <c r="F37" i="5"/>
  <c r="F35" i="5"/>
  <c r="F30" i="5"/>
  <c r="F28" i="5"/>
  <c r="F11" i="5"/>
  <c r="F10" i="5"/>
  <c r="F9" i="5"/>
  <c r="F7" i="5"/>
  <c r="F6" i="5"/>
  <c r="F5" i="5"/>
  <c r="D70" i="3"/>
  <c r="C70" i="3"/>
  <c r="E69" i="3"/>
  <c r="E68" i="3"/>
  <c r="D65" i="3"/>
  <c r="B65" i="3"/>
  <c r="F58" i="3"/>
  <c r="F56" i="3"/>
  <c r="F51" i="3"/>
  <c r="F49" i="3"/>
  <c r="F44" i="3"/>
  <c r="F42" i="3"/>
  <c r="F37" i="3"/>
  <c r="F35" i="3"/>
  <c r="F30" i="3"/>
  <c r="F28" i="3"/>
  <c r="F11" i="3"/>
  <c r="F10" i="3"/>
  <c r="F9" i="3"/>
  <c r="F7" i="3"/>
  <c r="F6" i="3"/>
  <c r="F5" i="3"/>
  <c r="D65" i="2"/>
  <c r="C65" i="2"/>
  <c r="E65" i="2" s="1"/>
  <c r="E64" i="2"/>
  <c r="E63" i="2"/>
  <c r="D60" i="2"/>
  <c r="B60" i="2"/>
  <c r="F53" i="2"/>
  <c r="F48" i="2"/>
  <c r="F43" i="2"/>
  <c r="F41" i="2"/>
  <c r="F36" i="2"/>
  <c r="F34" i="2"/>
  <c r="F29" i="2"/>
  <c r="F27" i="2"/>
  <c r="F11" i="2"/>
  <c r="F10" i="2"/>
  <c r="F9" i="2"/>
  <c r="F7" i="2"/>
  <c r="F6" i="2"/>
  <c r="F5" i="2"/>
  <c r="G1" i="2"/>
  <c r="D67" i="1"/>
  <c r="C67" i="1"/>
  <c r="E66" i="1"/>
  <c r="E65" i="1"/>
  <c r="D62" i="1"/>
  <c r="B62" i="1"/>
  <c r="F55" i="1"/>
  <c r="F50" i="1"/>
  <c r="F45" i="1"/>
  <c r="F43" i="1"/>
  <c r="F38" i="1"/>
  <c r="F36" i="1"/>
  <c r="F31" i="1"/>
  <c r="F29" i="1"/>
  <c r="F11" i="1"/>
  <c r="F10" i="1"/>
  <c r="F9" i="1"/>
  <c r="F7" i="1"/>
  <c r="F6" i="1"/>
  <c r="F5" i="1"/>
  <c r="E70" i="3" l="1"/>
  <c r="E71" i="6"/>
  <c r="E69" i="8"/>
  <c r="E70" i="5"/>
  <c r="E69" i="7"/>
  <c r="E67" i="1"/>
  <c r="E69" i="11"/>
</calcChain>
</file>

<file path=xl/sharedStrings.xml><?xml version="1.0" encoding="utf-8"?>
<sst xmlns="http://schemas.openxmlformats.org/spreadsheetml/2006/main" count="2054" uniqueCount="447">
  <si>
    <t>Saison   2012 / 2013</t>
  </si>
  <si>
    <t>&gt; Rangliste</t>
  </si>
  <si>
    <t>Spiele</t>
  </si>
  <si>
    <t>Pins</t>
  </si>
  <si>
    <t>Schnitt</t>
  </si>
  <si>
    <t>1 .</t>
  </si>
  <si>
    <t>Kornelia Hanke</t>
  </si>
  <si>
    <t>Airport Courier</t>
  </si>
  <si>
    <t>2 .</t>
  </si>
  <si>
    <t>Jenny Schulze</t>
  </si>
  <si>
    <t>Signal Iduna</t>
  </si>
  <si>
    <t>3 .</t>
  </si>
  <si>
    <t>Astrid Hamann</t>
  </si>
  <si>
    <t>B W V L</t>
  </si>
  <si>
    <t>Holger Ruhnau</t>
  </si>
  <si>
    <t>Edeka</t>
  </si>
  <si>
    <t>Steffen Wendlandt</t>
  </si>
  <si>
    <t>Die Hanseaten</t>
  </si>
  <si>
    <t>Stephan Blasch</t>
  </si>
  <si>
    <t>Hmb. Hochbahn</t>
  </si>
  <si>
    <t>&gt; Einzel</t>
  </si>
  <si>
    <t>Datum</t>
  </si>
  <si>
    <t>Christiane Neumann</t>
  </si>
  <si>
    <t>Perfektes Spiel !</t>
  </si>
  <si>
    <t>Stefan Lutz</t>
  </si>
  <si>
    <t>Peters Maschinenfabrik</t>
  </si>
  <si>
    <t>Thomas Unger</t>
  </si>
  <si>
    <t>Dt. Telekom</t>
  </si>
  <si>
    <t>Hendrik Voss</t>
  </si>
  <si>
    <t>BV Thales</t>
  </si>
  <si>
    <t>Torben Mahnkopf</t>
  </si>
  <si>
    <t>Bundesbank</t>
  </si>
  <si>
    <t>&gt; Dreier</t>
  </si>
  <si>
    <t>Uta Fritsche</t>
  </si>
  <si>
    <t>Airbus Hamburg</t>
  </si>
  <si>
    <t>&gt; Vierer</t>
  </si>
  <si>
    <t>&gt; Sechser</t>
  </si>
  <si>
    <t>&gt; Mannschaft   -   Einzeldurchgang</t>
  </si>
  <si>
    <t>Herren</t>
  </si>
  <si>
    <t>Edeka 1.</t>
  </si>
  <si>
    <t>&gt; Mannschaft   -   Gesamtergebnis</t>
  </si>
  <si>
    <t>Teilnehmer  &gt; 0 Spiele</t>
  </si>
  <si>
    <t>Teilnehmer  &gt; 49 Spiele</t>
  </si>
  <si>
    <t xml:space="preserve">&lt; =  Damen  = &gt;  </t>
  </si>
  <si>
    <t xml:space="preserve">&lt; =  Herren  = &gt; </t>
  </si>
  <si>
    <t>_______</t>
  </si>
  <si>
    <t>_________</t>
  </si>
  <si>
    <t>&lt; =  Gesamt  = &gt;</t>
  </si>
  <si>
    <t xml:space="preserve"> =======</t>
  </si>
  <si>
    <t>=========</t>
  </si>
  <si>
    <t>(Punktspiele)</t>
  </si>
  <si>
    <t>(Sonst. Spiele)</t>
  </si>
  <si>
    <t>Damen</t>
  </si>
  <si>
    <t>( 150,0 )</t>
  </si>
  <si>
    <t>( 158,3)</t>
  </si>
  <si>
    <t>( 161,6 )</t>
  </si>
  <si>
    <t>( 172,8 )</t>
  </si>
  <si>
    <t>Gesamt</t>
  </si>
  <si>
    <t>( 158,8 )</t>
  </si>
  <si>
    <t>( 168,1 )</t>
  </si>
  <si>
    <t xml:space="preserve">  14  Punktspiele  mit  ( anfangs )  243 Mannschaften </t>
  </si>
  <si>
    <t>Saison   2011 / 2012</t>
  </si>
  <si>
    <t>Datum :</t>
  </si>
  <si>
    <t>Heidi Corleis</t>
  </si>
  <si>
    <t>Deutsche Bank</t>
  </si>
  <si>
    <t>Karsten Krüger</t>
  </si>
  <si>
    <t xml:space="preserve">SG Stern </t>
  </si>
  <si>
    <t>Birgit Kaminski</t>
  </si>
  <si>
    <t>Antje Müller</t>
  </si>
  <si>
    <t>Hmb. Sparkasse</t>
  </si>
  <si>
    <t>Stephan Unger</t>
  </si>
  <si>
    <t>Deutsche Telekom</t>
  </si>
  <si>
    <t>Dieter Harms</t>
  </si>
  <si>
    <t>Melanie Schuldt</t>
  </si>
  <si>
    <t>Karina Vogt</t>
  </si>
  <si>
    <t>( 149,8 )</t>
  </si>
  <si>
    <t>( 157,8)</t>
  </si>
  <si>
    <t>( 161,8 )</t>
  </si>
  <si>
    <t>( 172,0 )</t>
  </si>
  <si>
    <t>( 151,8 )</t>
  </si>
  <si>
    <t>( 163,6 )</t>
  </si>
  <si>
    <t xml:space="preserve">  14  Punktspiele  mit  ( anfangs )  247 Mannschaften </t>
  </si>
  <si>
    <t>Saison   2010 / 2011</t>
  </si>
  <si>
    <t>BWVL</t>
  </si>
  <si>
    <t>Neuer Rekord !</t>
  </si>
  <si>
    <t>Dave Brauns</t>
  </si>
  <si>
    <t>Ölwerke Schindler</t>
  </si>
  <si>
    <t>Norbert Schulze</t>
  </si>
  <si>
    <t>Anja Lübke</t>
  </si>
  <si>
    <t>Lufthansa SV</t>
  </si>
  <si>
    <t>Petra Kellerhoff</t>
  </si>
  <si>
    <t>Feuerwehr</t>
  </si>
  <si>
    <t>Andreas Lübke</t>
  </si>
  <si>
    <t>Tim Becker</t>
  </si>
  <si>
    <t>Stefan Knop</t>
  </si>
  <si>
    <t>Generali Versicherung</t>
  </si>
  <si>
    <t>Vattenfall Sport 1.</t>
  </si>
  <si>
    <t>Lufthansa SV 1</t>
  </si>
  <si>
    <t>( 150,9 )</t>
  </si>
  <si>
    <t>( 160,8)</t>
  </si>
  <si>
    <t>( 162,8 )</t>
  </si>
  <si>
    <t>( 175,4 )</t>
  </si>
  <si>
    <t>( 159,9 )</t>
  </si>
  <si>
    <t>( 170,3 )</t>
  </si>
  <si>
    <t xml:space="preserve">  14  Punktspiele  mit  ( anfangs )  265 Mannschaften (  16 Damen + 249 Herren  )</t>
  </si>
  <si>
    <t>Saison   2009 / 2010</t>
  </si>
  <si>
    <t>Tanja Schlawitschek</t>
  </si>
  <si>
    <t>Jungheinrich</t>
  </si>
  <si>
    <t>HHA</t>
  </si>
  <si>
    <t>Alexander Groth</t>
  </si>
  <si>
    <t>Lars Wipperhausen</t>
  </si>
  <si>
    <t>Tchibo</t>
  </si>
  <si>
    <t>SG Stern</t>
  </si>
  <si>
    <t>Brigitte Schopen</t>
  </si>
  <si>
    <t>D A K</t>
  </si>
  <si>
    <t>Wilfried Rabe</t>
  </si>
  <si>
    <t>Andreas Christiansen</t>
  </si>
  <si>
    <t>Vattenfall</t>
  </si>
  <si>
    <t>SV Rapid 1</t>
  </si>
  <si>
    <t>BWVL 1</t>
  </si>
  <si>
    <t>Edeka 1</t>
  </si>
  <si>
    <t>( 151,5 )</t>
  </si>
  <si>
    <t>( 159,8)</t>
  </si>
  <si>
    <t>( 163,7 )</t>
  </si>
  <si>
    <t>( 177,5 )</t>
  </si>
  <si>
    <t>( 160,7 )</t>
  </si>
  <si>
    <t>( 171,7 )</t>
  </si>
  <si>
    <t xml:space="preserve">  14  Punktspiele  mit  ( anfangs )  271 Mannschaften (  16 Damen + 255 Herren  )</t>
  </si>
  <si>
    <t>Saison   2008 / 2009</t>
  </si>
  <si>
    <t>Monika Offermann</t>
  </si>
  <si>
    <t>SV Rapid</t>
  </si>
  <si>
    <t>Kai Knibbe</t>
  </si>
  <si>
    <t>Panasonic</t>
  </si>
  <si>
    <t>Erika Nabel</t>
  </si>
  <si>
    <t>Brigitte Popp,</t>
  </si>
  <si>
    <t>Peter Hersel</t>
  </si>
  <si>
    <t>Vattenfall 1</t>
  </si>
  <si>
    <t>Postamt 2  2</t>
  </si>
  <si>
    <t>( 161,2)</t>
  </si>
  <si>
    <t>( 163,3 )</t>
  </si>
  <si>
    <t>( 175,9 )</t>
  </si>
  <si>
    <t>( 160,2 )</t>
  </si>
  <si>
    <t>( 170,8 )</t>
  </si>
  <si>
    <t xml:space="preserve">  14  Punktspiele  mit  ( anfangs )  280 Mannschaften (  19 Damen + 261 Herren  )</t>
  </si>
  <si>
    <t>Saison   2007 / 2008</t>
  </si>
  <si>
    <t>Jasmin Dwars</t>
  </si>
  <si>
    <t>Maske 98</t>
  </si>
  <si>
    <t>Nawed Farooque</t>
  </si>
  <si>
    <t>Die Socke</t>
  </si>
  <si>
    <t>Sebastian Weier</t>
  </si>
  <si>
    <t>Ehlerskabel</t>
  </si>
  <si>
    <t>Christian Stapelfeldt</t>
  </si>
  <si>
    <t>Postamt 2</t>
  </si>
  <si>
    <t>( 157,4 )</t>
  </si>
  <si>
    <t>( 162,9 )</t>
  </si>
  <si>
    <t>( 171,0 )</t>
  </si>
  <si>
    <t>( 153,7 )</t>
  </si>
  <si>
    <t>( 165,1 )</t>
  </si>
  <si>
    <t xml:space="preserve">  14  Punktspiele  mit  ( anfangs )  281 Mannschaften (  20 Damen + 261 Herren  )</t>
  </si>
  <si>
    <t>Saison   2006 / 2007</t>
  </si>
  <si>
    <t>Cornelia Hanke</t>
  </si>
  <si>
    <t>Birgit Geuert-Nüschen</t>
  </si>
  <si>
    <t>Peter Czichos</t>
  </si>
  <si>
    <t>Susan Christiansen</t>
  </si>
  <si>
    <t>Stephan Martens</t>
  </si>
  <si>
    <t>Vattenfall Hamburg</t>
  </si>
  <si>
    <t>52.07</t>
  </si>
  <si>
    <t>( 159,1 )</t>
  </si>
  <si>
    <t>( 162,9)</t>
  </si>
  <si>
    <t>( 172,2 )</t>
  </si>
  <si>
    <t xml:space="preserve">  14  Punktspiele  mit  ( anfangs )  278 Mannschaften (  24 Damen + 254 Herren  )</t>
  </si>
  <si>
    <t>Saison   2005 / 2006</t>
  </si>
  <si>
    <t>Cornelia Roschlaub</t>
  </si>
  <si>
    <t>Julia Ermisch</t>
  </si>
  <si>
    <t>Michael Haase</t>
  </si>
  <si>
    <t>Ludwig, Bella</t>
  </si>
  <si>
    <t>Braudorn, Ursula</t>
  </si>
  <si>
    <t>Rabe, Wilfried</t>
  </si>
  <si>
    <t>Junge, Wolfgang</t>
  </si>
  <si>
    <t>Marmor Möller</t>
  </si>
  <si>
    <t>Voreiter, Peter</t>
  </si>
  <si>
    <t>Hallen-Sport-Eintracht</t>
  </si>
  <si>
    <t>Hmb.-Mannheimer 1</t>
  </si>
  <si>
    <t>Airport Courier 1</t>
  </si>
  <si>
    <t>( 151,9 )</t>
  </si>
  <si>
    <t>( 160,0 )</t>
  </si>
  <si>
    <t>( 163,0 )</t>
  </si>
  <si>
    <t>( 174,2 )</t>
  </si>
  <si>
    <t xml:space="preserve">  14  Punktspiele  mit  ( anfangs )  281 Mannschaften (  24 Damen + 257 Herren  )</t>
  </si>
  <si>
    <t>Saison   2004 / 2005</t>
  </si>
  <si>
    <t>Friedel Ritz</t>
  </si>
  <si>
    <t>Blohm&amp;Voss-Thales</t>
  </si>
  <si>
    <t>Martina Gebert</t>
  </si>
  <si>
    <t>BW V L</t>
  </si>
  <si>
    <t>Gabriele Dahlgrün</t>
  </si>
  <si>
    <t>Eppendorfer AG</t>
  </si>
  <si>
    <t>Sigrid Lübbers</t>
  </si>
  <si>
    <t>Tenovis</t>
  </si>
  <si>
    <t>Joachim Schramm</t>
  </si>
  <si>
    <t>H H A</t>
  </si>
  <si>
    <t>Ute Mähl</t>
  </si>
  <si>
    <t>Zippert &amp; Co.</t>
  </si>
  <si>
    <t>Stefan Schlawitschek</t>
  </si>
  <si>
    <t>Gebert, Martina</t>
  </si>
  <si>
    <t>Dresdner Bank 1</t>
  </si>
  <si>
    <t>Blohm&amp;Voss-Thales 1</t>
  </si>
  <si>
    <t>Die Socke 1</t>
  </si>
  <si>
    <t>H E W  1</t>
  </si>
  <si>
    <t>( 151,7 )</t>
  </si>
  <si>
    <t>( 161,0 )</t>
  </si>
  <si>
    <t>( 163,8 )</t>
  </si>
  <si>
    <t>( 173,7 )</t>
  </si>
  <si>
    <t>( 160,6 )</t>
  </si>
  <si>
    <t>( 169,4 )</t>
  </si>
  <si>
    <t xml:space="preserve">  14  Punktspiele  mit  ( anfangs )  286 Mannschaften (  25 Damen + 261 Herren  )</t>
  </si>
  <si>
    <t>Saison 2003 / 2004</t>
  </si>
  <si>
    <t>1.</t>
  </si>
  <si>
    <t>13.853</t>
  </si>
  <si>
    <t>Neuer Rekord l</t>
  </si>
  <si>
    <t>2.</t>
  </si>
  <si>
    <t>11.528</t>
  </si>
  <si>
    <t>3.</t>
  </si>
  <si>
    <t>Gesine Krupka</t>
  </si>
  <si>
    <t>11.340</t>
  </si>
  <si>
    <t>14.949</t>
  </si>
  <si>
    <t>13.311</t>
  </si>
  <si>
    <t>12.360</t>
  </si>
  <si>
    <t>Schlawitscheck, Tanja</t>
  </si>
  <si>
    <t>13.04.2004</t>
  </si>
  <si>
    <t>Meier, Monika</t>
  </si>
  <si>
    <t>28.02.2004</t>
  </si>
  <si>
    <t>Vogt, Karina</t>
  </si>
  <si>
    <t>23.11.2003</t>
  </si>
  <si>
    <t>Unger, Thomas</t>
  </si>
  <si>
    <t>15.09.2003</t>
  </si>
  <si>
    <t>Puttkammer, Patrick</t>
  </si>
  <si>
    <t>HSE</t>
  </si>
  <si>
    <t>17.11.2003</t>
  </si>
  <si>
    <t>Bankmann, Helge</t>
  </si>
  <si>
    <t>18.01.2004</t>
  </si>
  <si>
    <t>Schlawitscheck, Stefan</t>
  </si>
  <si>
    <t>Kann, Joachim</t>
  </si>
  <si>
    <t>Rot-Gelb</t>
  </si>
  <si>
    <t>05.02.2004</t>
  </si>
  <si>
    <t>Ritz, Friedel</t>
  </si>
  <si>
    <t>Blohm&amp; Voss-Thales</t>
  </si>
  <si>
    <t>23.02.2004</t>
  </si>
  <si>
    <t>Unger, Stephan</t>
  </si>
  <si>
    <t>15.03.2004</t>
  </si>
  <si>
    <t>26.04.2004</t>
  </si>
  <si>
    <t>Thorsten Qhlhus</t>
  </si>
  <si>
    <t>22.09.2003</t>
  </si>
  <si>
    <t>Andre Grohmann</t>
  </si>
  <si>
    <t>24.08.2003</t>
  </si>
  <si>
    <t>Jungheinrich 1.</t>
  </si>
  <si>
    <t>Deutsche Bank 1.</t>
  </si>
  <si>
    <t>13.04.2003</t>
  </si>
  <si>
    <t>Teilnehmer &gt; 0 Spiele</t>
  </si>
  <si>
    <t>Teilnehmer &gt; 49 Spiele</t>
  </si>
  <si>
    <t>&lt; = Damen = &gt;</t>
  </si>
  <si>
    <t xml:space="preserve">&lt; = Herren = &gt; </t>
  </si>
  <si>
    <t>&lt; = Gesamt = &gt;</t>
  </si>
  <si>
    <t>16.705</t>
  </si>
  <si>
    <t>2.559.505</t>
  </si>
  <si>
    <t>42.957</t>
  </si>
  <si>
    <t>7.144.859</t>
  </si>
  <si>
    <t>59.662</t>
  </si>
  <si>
    <t>9.704.364</t>
  </si>
  <si>
    <t>14 Punktspiele mit ( anfangs ) 289 Mannschaften ( 25 Damen + 264 Herren )</t>
  </si>
  <si>
    <t>Saison   2002 / 2003</t>
  </si>
  <si>
    <t>Bianca Seißelberg</t>
  </si>
  <si>
    <t>Kornelia Roschlaub</t>
  </si>
  <si>
    <t>BV / Thales</t>
  </si>
  <si>
    <t>Birthe Möller</t>
  </si>
  <si>
    <t>Wer liefert Was</t>
  </si>
  <si>
    <t>Heidi Römer</t>
  </si>
  <si>
    <t>Landeszentralbank</t>
  </si>
  <si>
    <t>Gabriela Draube</t>
  </si>
  <si>
    <t>Bernd Vogt</t>
  </si>
  <si>
    <t>Max Landwehr</t>
  </si>
  <si>
    <t xml:space="preserve">Stephan Martens </t>
  </si>
  <si>
    <t>Otto 1.</t>
  </si>
  <si>
    <t>BV / Thales 1.</t>
  </si>
  <si>
    <t>Hmb.Mannheimer 1.</t>
  </si>
  <si>
    <t>Die Socke 1.</t>
  </si>
  <si>
    <t xml:space="preserve">  14  Punktspiele  mit  ( anfangs )  288 Mannschaften (  26 Damen + 262 Herren  )</t>
  </si>
  <si>
    <t>Saison   1996 / 1997</t>
  </si>
  <si>
    <t>Offermann, Monika</t>
  </si>
  <si>
    <t>SVR</t>
  </si>
  <si>
    <t>Zimmermann, Monika</t>
  </si>
  <si>
    <t>HEW</t>
  </si>
  <si>
    <t>Ritz, Friedhold</t>
  </si>
  <si>
    <t>CP</t>
  </si>
  <si>
    <t>Vogt, Bernd</t>
  </si>
  <si>
    <t>DSO</t>
  </si>
  <si>
    <t>Draube, Gabriela</t>
  </si>
  <si>
    <t>BWV</t>
  </si>
  <si>
    <t>Becker, Tim</t>
  </si>
  <si>
    <t>B+V</t>
  </si>
  <si>
    <t>Rek. Einst.</t>
  </si>
  <si>
    <t>Käfert, Andrea</t>
  </si>
  <si>
    <t>BRU</t>
  </si>
  <si>
    <t>Wipperhausen, Uwe</t>
  </si>
  <si>
    <t>HLB</t>
  </si>
  <si>
    <t>Korst, Ilona</t>
  </si>
  <si>
    <t>Schulze, Manfred</t>
  </si>
  <si>
    <t>Traute Behrendt</t>
  </si>
  <si>
    <t>Ernst, Wolfgang</t>
  </si>
  <si>
    <t>Hamburgische Landesbank</t>
  </si>
  <si>
    <t>HEW 1</t>
  </si>
  <si>
    <t xml:space="preserve">  14  Punktspiele  mit  ( anfangs )  312 Mannschaften</t>
  </si>
  <si>
    <t>Saison   1995 / 1996</t>
  </si>
  <si>
    <t>Sukh, Sabine</t>
  </si>
  <si>
    <t>P 2</t>
  </si>
  <si>
    <t>Kanavc, Werner</t>
  </si>
  <si>
    <t>OV</t>
  </si>
  <si>
    <t>Pahlke, Michael</t>
  </si>
  <si>
    <t>MON</t>
  </si>
  <si>
    <t>Bellmann, Sven</t>
  </si>
  <si>
    <t>HAS</t>
  </si>
  <si>
    <t>Feller, Andreas</t>
  </si>
  <si>
    <t>Grohmann, Marlies</t>
  </si>
  <si>
    <t>DBB</t>
  </si>
  <si>
    <t>Duran, Karin</t>
  </si>
  <si>
    <t>HEW 2</t>
  </si>
  <si>
    <t>Die Hanseaten 1</t>
  </si>
  <si>
    <t>Blohm &amp; Voss 1</t>
  </si>
  <si>
    <t xml:space="preserve">  14  Punktspiele</t>
  </si>
  <si>
    <t>Saison   2013 / 2014</t>
  </si>
  <si>
    <t>Birgit Harms</t>
  </si>
  <si>
    <t>Hamburger Hochbahn</t>
  </si>
  <si>
    <t>Gnererali Vers.</t>
  </si>
  <si>
    <t>Anika Friedrich</t>
  </si>
  <si>
    <t>Ingrid Kasberg</t>
  </si>
  <si>
    <t>Signal-Iduna</t>
  </si>
  <si>
    <t>Hauni</t>
  </si>
  <si>
    <t>Haspa</t>
  </si>
  <si>
    <t>Dirk Langer</t>
  </si>
  <si>
    <t>Thomas Rittmann</t>
  </si>
  <si>
    <t>Natural Born Bowlers</t>
  </si>
  <si>
    <t>Oliver Schulz</t>
  </si>
  <si>
    <t>Rhonda Trachtenbrodt</t>
  </si>
  <si>
    <t>Hamburg Port Authority</t>
  </si>
  <si>
    <t>Bärbel Brack</t>
  </si>
  <si>
    <t>gesamt</t>
  </si>
  <si>
    <t>Punktspiele</t>
  </si>
  <si>
    <t xml:space="preserve">  14  Punktspiele  mit  ( anfangs )  229 Mannschaften </t>
  </si>
  <si>
    <t>Kirsten Prüß</t>
  </si>
  <si>
    <t>Klaus Handel</t>
  </si>
  <si>
    <t>Ranglistenturniere</t>
  </si>
  <si>
    <t>Saison   2014 / 2015</t>
  </si>
  <si>
    <t>Birgit Soppa</t>
  </si>
  <si>
    <t>Sebastian Liebe</t>
  </si>
  <si>
    <t>Techniker Krankenk.</t>
  </si>
  <si>
    <t>Karin Duran</t>
  </si>
  <si>
    <t>Tanja Burmester</t>
  </si>
  <si>
    <t>Rolf Stürmer</t>
  </si>
  <si>
    <t>Stadtreinigung Hbg</t>
  </si>
  <si>
    <t>Telekom</t>
  </si>
  <si>
    <t>Werner Möller</t>
  </si>
  <si>
    <t>Die Aktiven</t>
  </si>
  <si>
    <t>Wolfgang Junge</t>
  </si>
  <si>
    <t xml:space="preserve">  14  Punktspiele  mit  ( anfangs )  221 Mannschaften </t>
  </si>
  <si>
    <t>Saison   2015 / 2016</t>
  </si>
  <si>
    <t>Reinhard Popp</t>
  </si>
  <si>
    <t>SV Signal Iduna</t>
  </si>
  <si>
    <t>Karina Detje</t>
  </si>
  <si>
    <t>Ute Frercksen</t>
  </si>
  <si>
    <t>Elbe-Sport</t>
  </si>
  <si>
    <t>Svem Bär</t>
  </si>
  <si>
    <t>Walter Kluxen</t>
  </si>
  <si>
    <t>Generali</t>
  </si>
  <si>
    <t>Saison   2016 / 2017</t>
  </si>
  <si>
    <t>Meike Vogel</t>
  </si>
  <si>
    <t>Stadtreinigung</t>
  </si>
  <si>
    <t>Wolfgang Jeckstat</t>
  </si>
  <si>
    <t>Stadteinigung</t>
  </si>
  <si>
    <t>Meik Meschke</t>
  </si>
  <si>
    <t xml:space="preserve">  14  Punktspiele  mit  ( anfangs )  203 Mannschaften </t>
  </si>
  <si>
    <t xml:space="preserve">  14  Punktspiele  mit  ( anfangs )  215 Mannschaften </t>
  </si>
  <si>
    <t>Saison   2017 / 2018</t>
  </si>
  <si>
    <t xml:space="preserve">Stadtreinigung </t>
  </si>
  <si>
    <t>Lars Reinhardt</t>
  </si>
  <si>
    <t>Norbert Pasenow</t>
  </si>
  <si>
    <t>dHambrger Hochbahn</t>
  </si>
  <si>
    <t>Olaf Franze</t>
  </si>
  <si>
    <t xml:space="preserve">BWV </t>
  </si>
  <si>
    <t xml:space="preserve">  14  Punktspiele  mit  ( anfangs )  191 Mannschaften </t>
  </si>
  <si>
    <t>Saison   2018 / 2019</t>
  </si>
  <si>
    <t>Julia Ermisch#</t>
  </si>
  <si>
    <t>Carola Jacobs</t>
  </si>
  <si>
    <t>Birgitr Soppa</t>
  </si>
  <si>
    <t>Airbus</t>
  </si>
  <si>
    <t>Maik Meschke</t>
  </si>
  <si>
    <t>Christian Thießen</t>
  </si>
  <si>
    <t>Carina Friedrich</t>
  </si>
  <si>
    <t xml:space="preserve">  14  Punktspiele  mit  ( anfangs )  175 Mannschaften </t>
  </si>
  <si>
    <t>Saison   2019 / 2020</t>
  </si>
  <si>
    <t>Christian Wahrmann</t>
  </si>
  <si>
    <t>Niklas Niemann</t>
  </si>
  <si>
    <t>Otto</t>
  </si>
  <si>
    <t>Cond0or-Versicherung</t>
  </si>
  <si>
    <t>Martina Wipperhausen</t>
  </si>
  <si>
    <t>Maren Schmidtke</t>
  </si>
  <si>
    <t>Stahlhandel Nord</t>
  </si>
  <si>
    <t>Justizbehörde</t>
  </si>
  <si>
    <t>Fynn Niemann</t>
  </si>
  <si>
    <t>Condor-Versicherung</t>
  </si>
  <si>
    <t>Anett Reinke</t>
  </si>
  <si>
    <t>Andrea Gabriel</t>
  </si>
  <si>
    <t>Finanzamt Hamburg</t>
  </si>
  <si>
    <t>BSG</t>
  </si>
  <si>
    <t>Bernhard Schmidtke</t>
  </si>
  <si>
    <t>Staqhlhandel Nord</t>
  </si>
  <si>
    <t>Teilnehmer  &gt; 35 Spiele</t>
  </si>
  <si>
    <t xml:space="preserve"> 10 / 11 Punktspiele  mit  161 Mannschaften </t>
  </si>
  <si>
    <t>w/ Covid 19 weitere fanden weitere Punktspiele nicht statt</t>
  </si>
  <si>
    <t>Saison   2020 / 2021</t>
  </si>
  <si>
    <t>w/ COVID 19 ausgefallen</t>
  </si>
  <si>
    <t>Saison   2021 / 2022</t>
  </si>
  <si>
    <t xml:space="preserve"> BWVL</t>
  </si>
  <si>
    <t>LG Finanzämter Hamburg</t>
  </si>
  <si>
    <t>Danny Baule</t>
  </si>
  <si>
    <t>Thorsten Wildfang</t>
  </si>
  <si>
    <t>Hamburger Sparkasse</t>
  </si>
  <si>
    <t>Dakosy</t>
  </si>
  <si>
    <t>DUO-Turnier</t>
  </si>
  <si>
    <t>w/ COVID-19 keine Punktspiele</t>
  </si>
  <si>
    <t>Kathleen Leirs</t>
  </si>
  <si>
    <t>Aurubis</t>
  </si>
  <si>
    <t>w/ COVID-19 fanden keine Punktspiele statt</t>
  </si>
  <si>
    <t>Saison   2022 / 2023</t>
  </si>
  <si>
    <t>Christoph Schmidtke</t>
  </si>
  <si>
    <t>Michaela Wildfang</t>
  </si>
  <si>
    <t>Antje Hartwigsen</t>
  </si>
  <si>
    <t>DUO-Turneir</t>
  </si>
  <si>
    <t>Jornitz u. Luth</t>
  </si>
  <si>
    <t>Michaela Wilfgang</t>
  </si>
  <si>
    <t xml:space="preserve">Edeka </t>
  </si>
  <si>
    <t xml:space="preserve">14 Punktspiele  mit  108 Mannschaften </t>
  </si>
  <si>
    <t>Saison   2023 / 2024</t>
  </si>
  <si>
    <t>Patrick Täger</t>
  </si>
  <si>
    <t>Duo-Turnier</t>
  </si>
  <si>
    <t>Viktoria Semizenko</t>
  </si>
  <si>
    <t>Finanzämter Hamburg</t>
  </si>
  <si>
    <t>Thomas Wittschen</t>
  </si>
  <si>
    <t>Teilnehmer  &gt;50 Spiele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</si>
</sst>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5" x14ac:knownFonts="1">
    <font>
      <sz val="10"/>
      <name val="Arial"/>
    </font>
    <font>
      <sz val="10"/>
      <name val="Arial"/>
      <family val="2"/>
    </font>
    <font>
      <b/>
      <sz val="2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i/>
      <sz val="9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8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u/>
      <sz val="14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name val="Times New Roman"/>
      <family val="1"/>
    </font>
    <font>
      <b/>
      <i/>
      <sz val="9"/>
      <name val="Times New Roman"/>
      <family val="1"/>
    </font>
    <font>
      <b/>
      <u/>
      <sz val="8"/>
      <name val="Arial"/>
      <family val="2"/>
    </font>
    <font>
      <b/>
      <u/>
      <sz val="8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u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sz val="3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0" fontId="4" fillId="0" borderId="0" xfId="1" applyFont="1"/>
    <xf numFmtId="3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5" fillId="0" borderId="0" xfId="1" applyFont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6" fillId="0" borderId="0" xfId="0" applyFont="1"/>
    <xf numFmtId="1" fontId="6" fillId="0" borderId="0" xfId="0" applyNumberFormat="1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1" applyFont="1" applyAlignment="1">
      <alignment horizontal="left"/>
    </xf>
    <xf numFmtId="14" fontId="6" fillId="0" borderId="0" xfId="0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0" fillId="0" borderId="0" xfId="1" applyFont="1"/>
    <xf numFmtId="2" fontId="3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center"/>
    </xf>
    <xf numFmtId="3" fontId="3" fillId="0" borderId="1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0" fontId="9" fillId="0" borderId="2" xfId="1" applyFont="1" applyBorder="1"/>
    <xf numFmtId="3" fontId="9" fillId="0" borderId="2" xfId="1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0" fontId="9" fillId="0" borderId="0" xfId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2" xfId="0" applyFont="1" applyBorder="1"/>
    <xf numFmtId="3" fontId="9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49" fontId="8" fillId="0" borderId="0" xfId="0" applyNumberFormat="1" applyFont="1"/>
    <xf numFmtId="49" fontId="8" fillId="0" borderId="1" xfId="0" applyNumberFormat="1" applyFont="1" applyBorder="1"/>
    <xf numFmtId="49" fontId="8" fillId="0" borderId="2" xfId="0" applyNumberFormat="1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2" fontId="10" fillId="0" borderId="0" xfId="0" applyNumberFormat="1" applyFont="1" applyAlignment="1">
      <alignment horizontal="center"/>
    </xf>
    <xf numFmtId="0" fontId="12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0" xfId="0" applyFont="1"/>
    <xf numFmtId="3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3" fontId="18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right" vertical="top"/>
    </xf>
    <xf numFmtId="3" fontId="20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3" fontId="21" fillId="0" borderId="0" xfId="0" applyNumberFormat="1" applyFont="1" applyAlignment="1">
      <alignment horizontal="right" vertical="top"/>
    </xf>
    <xf numFmtId="2" fontId="21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0" fontId="0" fillId="0" borderId="3" xfId="0" applyBorder="1" applyAlignment="1">
      <alignment vertical="top"/>
    </xf>
    <xf numFmtId="0" fontId="21" fillId="0" borderId="3" xfId="0" applyFont="1" applyBorder="1" applyAlignment="1">
      <alignment vertical="top"/>
    </xf>
    <xf numFmtId="3" fontId="21" fillId="0" borderId="3" xfId="0" applyNumberFormat="1" applyFont="1" applyBorder="1" applyAlignment="1">
      <alignment horizontal="right" vertical="top"/>
    </xf>
    <xf numFmtId="2" fontId="21" fillId="0" borderId="3" xfId="0" applyNumberFormat="1" applyFont="1" applyBorder="1" applyAlignment="1">
      <alignment vertical="top"/>
    </xf>
    <xf numFmtId="0" fontId="22" fillId="0" borderId="3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21" fillId="0" borderId="0" xfId="0" applyFont="1" applyAlignment="1">
      <alignment horizontal="centerContinuous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top"/>
    </xf>
    <xf numFmtId="3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3" fontId="0" fillId="0" borderId="3" xfId="0" applyNumberFormat="1" applyBorder="1" applyAlignment="1">
      <alignment horizontal="right" vertical="top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23" fillId="0" borderId="0" xfId="0" applyFont="1" applyAlignment="1" applyProtection="1">
      <alignment horizontal="centerContinuous"/>
      <protection locked="0"/>
    </xf>
    <xf numFmtId="2" fontId="24" fillId="0" borderId="0" xfId="0" applyNumberFormat="1" applyFont="1" applyProtection="1">
      <protection locked="0"/>
    </xf>
    <xf numFmtId="14" fontId="24" fillId="0" borderId="0" xfId="0" applyNumberFormat="1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4" fontId="20" fillId="0" borderId="0" xfId="0" applyNumberFormat="1" applyFont="1" applyAlignment="1" applyProtection="1">
      <alignment horizontal="center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14" fontId="20" fillId="0" borderId="0" xfId="0" applyNumberFormat="1" applyFont="1" applyAlignment="1" applyProtection="1">
      <alignment horizontal="center"/>
      <protection locked="0"/>
    </xf>
    <xf numFmtId="1" fontId="20" fillId="0" borderId="0" xfId="0" applyNumberFormat="1" applyFont="1" applyProtection="1"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20" fillId="0" borderId="3" xfId="0" applyFont="1" applyBorder="1" applyProtection="1"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center"/>
      <protection locked="0"/>
    </xf>
    <xf numFmtId="4" fontId="20" fillId="0" borderId="3" xfId="0" applyNumberFormat="1" applyFont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2" fontId="21" fillId="0" borderId="0" xfId="0" applyNumberFormat="1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3" xfId="0" applyFont="1" applyBorder="1" applyAlignment="1" applyProtection="1">
      <alignment horizontal="right"/>
      <protection locked="0"/>
    </xf>
    <xf numFmtId="0" fontId="21" fillId="0" borderId="3" xfId="0" applyFont="1" applyBorder="1" applyProtection="1">
      <protection locked="0"/>
    </xf>
    <xf numFmtId="0" fontId="21" fillId="0" borderId="3" xfId="0" applyFont="1" applyBorder="1" applyAlignment="1" applyProtection="1">
      <alignment horizontal="left"/>
      <protection locked="0"/>
    </xf>
    <xf numFmtId="0" fontId="29" fillId="0" borderId="0" xfId="0" applyFont="1" applyAlignment="1" applyProtection="1">
      <alignment horizontal="center"/>
      <protection locked="0"/>
    </xf>
    <xf numFmtId="3" fontId="30" fillId="0" borderId="0" xfId="0" applyNumberFormat="1" applyFont="1" applyAlignment="1" applyProtection="1">
      <alignment horizontal="center"/>
      <protection locked="0"/>
    </xf>
    <xf numFmtId="4" fontId="30" fillId="0" borderId="0" xfId="0" applyNumberFormat="1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" fontId="30" fillId="0" borderId="1" xfId="0" applyNumberFormat="1" applyFont="1" applyBorder="1" applyAlignment="1" applyProtection="1">
      <alignment horizontal="center"/>
      <protection locked="0"/>
    </xf>
    <xf numFmtId="4" fontId="30" fillId="0" borderId="1" xfId="0" applyNumberFormat="1" applyFont="1" applyBorder="1" applyAlignment="1" applyProtection="1">
      <alignment horizontal="center"/>
      <protection locked="0"/>
    </xf>
    <xf numFmtId="0" fontId="31" fillId="0" borderId="2" xfId="0" applyFont="1" applyBorder="1" applyProtection="1">
      <protection locked="0"/>
    </xf>
    <xf numFmtId="3" fontId="31" fillId="0" borderId="2" xfId="0" applyNumberFormat="1" applyFont="1" applyBorder="1" applyAlignment="1" applyProtection="1">
      <alignment horizontal="center"/>
      <protection locked="0"/>
    </xf>
    <xf numFmtId="4" fontId="31" fillId="0" borderId="2" xfId="0" applyNumberFormat="1" applyFont="1" applyBorder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9" fillId="0" borderId="2" xfId="1" applyFont="1" applyBorder="1" applyAlignment="1">
      <alignment horizontal="right"/>
    </xf>
    <xf numFmtId="4" fontId="9" fillId="0" borderId="2" xfId="1" applyNumberFormat="1" applyFont="1" applyBorder="1" applyAlignment="1">
      <alignment horizontal="center"/>
    </xf>
    <xf numFmtId="0" fontId="9" fillId="0" borderId="0" xfId="1" applyFont="1" applyAlignment="1">
      <alignment horizontal="right"/>
    </xf>
    <xf numFmtId="3" fontId="9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/>
    </xf>
    <xf numFmtId="3" fontId="0" fillId="0" borderId="0" xfId="0" applyNumberFormat="1"/>
    <xf numFmtId="0" fontId="1" fillId="0" borderId="0" xfId="0" applyFont="1"/>
    <xf numFmtId="0" fontId="3" fillId="0" borderId="2" xfId="1" applyFont="1" applyBorder="1" applyAlignment="1">
      <alignment horizontal="right"/>
    </xf>
    <xf numFmtId="3" fontId="3" fillId="0" borderId="2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0" fontId="17" fillId="0" borderId="0" xfId="0" applyFont="1" applyAlignment="1">
      <alignment vertical="top"/>
    </xf>
    <xf numFmtId="0" fontId="34" fillId="0" borderId="0" xfId="1" applyFont="1" applyAlignment="1">
      <alignment horizontal="center"/>
    </xf>
    <xf numFmtId="0" fontId="35" fillId="0" borderId="0" xfId="0" applyFont="1"/>
    <xf numFmtId="0" fontId="34" fillId="0" borderId="0" xfId="1" applyFont="1"/>
    <xf numFmtId="0" fontId="36" fillId="0" borderId="0" xfId="1" applyFont="1"/>
    <xf numFmtId="3" fontId="34" fillId="0" borderId="0" xfId="1" applyNumberFormat="1" applyFont="1" applyAlignment="1">
      <alignment horizontal="center"/>
    </xf>
    <xf numFmtId="2" fontId="34" fillId="0" borderId="0" xfId="1" applyNumberFormat="1" applyFont="1" applyAlignment="1">
      <alignment horizontal="center"/>
    </xf>
    <xf numFmtId="0" fontId="34" fillId="0" borderId="1" xfId="1" applyFont="1" applyBorder="1"/>
    <xf numFmtId="0" fontId="34" fillId="0" borderId="1" xfId="1" applyFont="1" applyBorder="1" applyAlignment="1">
      <alignment horizontal="center"/>
    </xf>
    <xf numFmtId="164" fontId="34" fillId="0" borderId="0" xfId="1" applyNumberFormat="1" applyFont="1" applyAlignment="1">
      <alignment horizontal="center"/>
    </xf>
    <xf numFmtId="1" fontId="37" fillId="0" borderId="0" xfId="0" applyNumberFormat="1" applyFont="1"/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0" fontId="37" fillId="0" borderId="0" xfId="0" applyFont="1"/>
    <xf numFmtId="0" fontId="38" fillId="0" borderId="0" xfId="1" applyFont="1" applyAlignment="1">
      <alignment horizontal="left"/>
    </xf>
    <xf numFmtId="14" fontId="37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164" fontId="34" fillId="0" borderId="1" xfId="1" applyNumberFormat="1" applyFont="1" applyBorder="1" applyAlignment="1">
      <alignment horizontal="center"/>
    </xf>
    <xf numFmtId="2" fontId="34" fillId="0" borderId="1" xfId="1" applyNumberFormat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34" fillId="0" borderId="0" xfId="1" applyFont="1" applyAlignment="1">
      <alignment horizontal="right"/>
    </xf>
    <xf numFmtId="49" fontId="39" fillId="0" borderId="0" xfId="1" applyNumberFormat="1" applyFont="1" applyAlignment="1">
      <alignment horizontal="center"/>
    </xf>
    <xf numFmtId="0" fontId="34" fillId="0" borderId="0" xfId="1" applyFont="1" applyAlignment="1">
      <alignment horizontal="left"/>
    </xf>
    <xf numFmtId="0" fontId="34" fillId="0" borderId="2" xfId="1" applyFont="1" applyBorder="1" applyAlignment="1">
      <alignment horizontal="right"/>
    </xf>
    <xf numFmtId="3" fontId="34" fillId="0" borderId="2" xfId="1" applyNumberFormat="1" applyFont="1" applyBorder="1" applyAlignment="1">
      <alignment horizontal="center"/>
    </xf>
    <xf numFmtId="2" fontId="34" fillId="0" borderId="2" xfId="1" applyNumberFormat="1" applyFont="1" applyBorder="1" applyAlignment="1">
      <alignment horizontal="center"/>
    </xf>
    <xf numFmtId="49" fontId="39" fillId="0" borderId="2" xfId="1" applyNumberFormat="1" applyFont="1" applyBorder="1" applyAlignment="1">
      <alignment horizontal="center"/>
    </xf>
    <xf numFmtId="0" fontId="40" fillId="0" borderId="0" xfId="1" applyFont="1" applyAlignment="1">
      <alignment horizontal="right"/>
    </xf>
    <xf numFmtId="3" fontId="40" fillId="0" borderId="0" xfId="1" applyNumberFormat="1" applyFont="1" applyAlignment="1">
      <alignment horizontal="center"/>
    </xf>
    <xf numFmtId="4" fontId="40" fillId="0" borderId="0" xfId="1" applyNumberFormat="1" applyFont="1" applyAlignment="1">
      <alignment horizontal="center"/>
    </xf>
    <xf numFmtId="3" fontId="35" fillId="0" borderId="0" xfId="0" applyNumberFormat="1" applyFont="1"/>
    <xf numFmtId="0" fontId="41" fillId="0" borderId="0" xfId="0" applyFont="1"/>
    <xf numFmtId="4" fontId="34" fillId="0" borderId="0" xfId="1" applyNumberFormat="1" applyFont="1" applyAlignment="1">
      <alignment horizontal="center"/>
    </xf>
    <xf numFmtId="4" fontId="34" fillId="0" borderId="2" xfId="1" applyNumberFormat="1" applyFont="1" applyBorder="1" applyAlignment="1">
      <alignment horizontal="center"/>
    </xf>
    <xf numFmtId="0" fontId="43" fillId="0" borderId="0" xfId="0" applyFont="1" applyAlignment="1">
      <alignment vertical="center"/>
    </xf>
    <xf numFmtId="0" fontId="34" fillId="0" borderId="2" xfId="1" applyFont="1" applyBorder="1"/>
    <xf numFmtId="0" fontId="2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36EA-3AAF-44D6-9C79-4DC72FF36A61}">
  <dimension ref="A1:G81"/>
  <sheetViews>
    <sheetView tabSelected="1" zoomScaleNormal="100" workbookViewId="0">
      <selection activeCell="C69" activeCellId="1" sqref="C65 C69"/>
    </sheetView>
  </sheetViews>
  <sheetFormatPr baseColWidth="10" defaultRowHeight="12.75" x14ac:dyDescent="0.2"/>
  <cols>
    <col min="1" max="1" width="4.140625" style="188" customWidth="1"/>
    <col min="2" max="2" width="20.28515625" style="188" customWidth="1"/>
    <col min="3" max="3" width="22.140625" style="188" customWidth="1"/>
    <col min="4" max="5" width="11.85546875" style="202" customWidth="1"/>
    <col min="6" max="6" width="13" style="202" customWidth="1"/>
    <col min="7" max="16384" width="11.42578125" style="188"/>
  </cols>
  <sheetData>
    <row r="1" spans="1:7" ht="22.5" customHeight="1" x14ac:dyDescent="0.35">
      <c r="A1" s="223" t="s">
        <v>440</v>
      </c>
      <c r="B1" s="224"/>
      <c r="C1" s="224"/>
      <c r="D1" s="187"/>
      <c r="E1" s="187"/>
      <c r="F1" s="187"/>
    </row>
    <row r="2" spans="1:7" ht="6" customHeight="1" x14ac:dyDescent="0.2">
      <c r="A2" s="189"/>
      <c r="B2" s="189"/>
      <c r="C2" s="189"/>
      <c r="D2" s="187"/>
      <c r="E2" s="187"/>
      <c r="F2" s="187"/>
    </row>
    <row r="3" spans="1:7" x14ac:dyDescent="0.2">
      <c r="A3" s="190" t="s">
        <v>1</v>
      </c>
      <c r="B3" s="190"/>
      <c r="C3" s="2" t="s">
        <v>411</v>
      </c>
      <c r="D3" s="187" t="s">
        <v>2</v>
      </c>
      <c r="E3" s="187" t="s">
        <v>3</v>
      </c>
      <c r="F3" s="187" t="s">
        <v>4</v>
      </c>
    </row>
    <row r="4" spans="1:7" ht="6" customHeight="1" x14ac:dyDescent="0.2">
      <c r="A4" s="189"/>
      <c r="B4" s="189"/>
      <c r="C4" s="189"/>
      <c r="D4" s="187"/>
      <c r="F4" s="187"/>
    </row>
    <row r="5" spans="1:7" ht="12.75" customHeight="1" x14ac:dyDescent="0.2">
      <c r="A5" s="187" t="s">
        <v>5</v>
      </c>
      <c r="B5" s="2" t="s">
        <v>373</v>
      </c>
      <c r="C5" s="2" t="s">
        <v>404</v>
      </c>
      <c r="D5" s="187">
        <v>92</v>
      </c>
      <c r="E5" s="187">
        <v>18943</v>
      </c>
      <c r="F5" s="192">
        <v>205.9</v>
      </c>
    </row>
    <row r="6" spans="1:7" ht="12.75" customHeight="1" x14ac:dyDescent="0.2">
      <c r="A6" s="187" t="s">
        <v>8</v>
      </c>
      <c r="B6" s="2" t="s">
        <v>403</v>
      </c>
      <c r="C6" s="2" t="s">
        <v>404</v>
      </c>
      <c r="D6" s="187">
        <v>75</v>
      </c>
      <c r="E6" s="191">
        <v>13783</v>
      </c>
      <c r="F6" s="192">
        <v>183.77</v>
      </c>
    </row>
    <row r="7" spans="1:7" ht="12.75" customHeight="1" x14ac:dyDescent="0.2">
      <c r="A7" s="187" t="s">
        <v>11</v>
      </c>
      <c r="B7" s="2" t="s">
        <v>351</v>
      </c>
      <c r="C7" s="2" t="s">
        <v>83</v>
      </c>
      <c r="D7" s="187">
        <v>54</v>
      </c>
      <c r="E7" s="191">
        <v>9694</v>
      </c>
      <c r="F7" s="192">
        <v>179.52</v>
      </c>
    </row>
    <row r="8" spans="1:7" ht="6" customHeight="1" x14ac:dyDescent="0.2">
      <c r="A8" s="187"/>
      <c r="B8" s="189"/>
      <c r="C8" s="189"/>
      <c r="D8" s="187"/>
      <c r="E8" s="191"/>
      <c r="F8" s="187"/>
    </row>
    <row r="9" spans="1:7" ht="12.75" customHeight="1" x14ac:dyDescent="0.2">
      <c r="A9" s="187" t="s">
        <v>5</v>
      </c>
      <c r="B9" s="2" t="s">
        <v>399</v>
      </c>
      <c r="C9" s="2" t="s">
        <v>407</v>
      </c>
      <c r="D9" s="187">
        <v>63</v>
      </c>
      <c r="E9" s="191">
        <v>13647</v>
      </c>
      <c r="F9" s="192">
        <v>216.62</v>
      </c>
    </row>
    <row r="10" spans="1:7" ht="12.75" customHeight="1" x14ac:dyDescent="0.2">
      <c r="A10" s="187" t="s">
        <v>8</v>
      </c>
      <c r="B10" s="2" t="s">
        <v>406</v>
      </c>
      <c r="C10" s="2" t="s">
        <v>407</v>
      </c>
      <c r="D10" s="187">
        <v>63</v>
      </c>
      <c r="E10" s="191">
        <v>13181</v>
      </c>
      <c r="F10" s="192">
        <v>209.22</v>
      </c>
    </row>
    <row r="11" spans="1:7" ht="12.75" customHeight="1" x14ac:dyDescent="0.2">
      <c r="A11" s="187" t="s">
        <v>11</v>
      </c>
      <c r="B11" s="2" t="s">
        <v>352</v>
      </c>
      <c r="C11" s="2" t="s">
        <v>15</v>
      </c>
      <c r="D11" s="187">
        <v>75</v>
      </c>
      <c r="E11" s="191">
        <v>15606</v>
      </c>
      <c r="F11" s="192">
        <v>208.08</v>
      </c>
    </row>
    <row r="12" spans="1:7" ht="3" customHeight="1" x14ac:dyDescent="0.2">
      <c r="A12" s="193"/>
      <c r="B12" s="193"/>
      <c r="C12" s="193"/>
      <c r="D12" s="194"/>
      <c r="E12" s="194"/>
      <c r="F12" s="194"/>
    </row>
    <row r="13" spans="1:7" ht="3" customHeight="1" x14ac:dyDescent="0.2">
      <c r="A13" s="189"/>
      <c r="B13" s="189"/>
      <c r="C13" s="189"/>
      <c r="D13" s="187"/>
      <c r="E13" s="187"/>
      <c r="F13" s="187"/>
    </row>
    <row r="14" spans="1:7" ht="12.75" customHeight="1" x14ac:dyDescent="0.2">
      <c r="A14" s="190" t="s">
        <v>20</v>
      </c>
      <c r="B14" s="190"/>
      <c r="C14" s="189"/>
      <c r="D14" s="187" t="s">
        <v>21</v>
      </c>
      <c r="E14" s="187" t="s">
        <v>3</v>
      </c>
      <c r="F14" s="3" t="s">
        <v>4</v>
      </c>
    </row>
    <row r="15" spans="1:7" ht="6" customHeight="1" x14ac:dyDescent="0.2">
      <c r="A15" s="189"/>
      <c r="B15" s="189"/>
      <c r="C15" s="189"/>
      <c r="D15" s="187"/>
      <c r="E15" s="187"/>
      <c r="F15" s="187"/>
    </row>
    <row r="16" spans="1:7" ht="12.75" customHeight="1" x14ac:dyDescent="0.2">
      <c r="A16" s="187" t="s">
        <v>216</v>
      </c>
      <c r="B16" s="2" t="s">
        <v>373</v>
      </c>
      <c r="C16" s="2" t="s">
        <v>404</v>
      </c>
      <c r="D16" s="195">
        <v>45187</v>
      </c>
      <c r="E16" s="187">
        <v>268</v>
      </c>
      <c r="F16" s="187"/>
      <c r="G16" s="196"/>
    </row>
    <row r="17" spans="1:7" ht="12.75" customHeight="1" x14ac:dyDescent="0.2">
      <c r="A17" s="187" t="s">
        <v>219</v>
      </c>
      <c r="B17" s="2" t="s">
        <v>12</v>
      </c>
      <c r="C17" s="2" t="s">
        <v>83</v>
      </c>
      <c r="D17" s="195">
        <v>45188</v>
      </c>
      <c r="E17" s="187">
        <v>257</v>
      </c>
      <c r="F17" s="187"/>
      <c r="G17" s="199"/>
    </row>
    <row r="18" spans="1:7" ht="12.75" customHeight="1" x14ac:dyDescent="0.2">
      <c r="A18" s="187" t="s">
        <v>221</v>
      </c>
      <c r="B18" s="2" t="s">
        <v>443</v>
      </c>
      <c r="C18" s="2" t="s">
        <v>444</v>
      </c>
      <c r="D18" s="195">
        <v>45398</v>
      </c>
      <c r="E18" s="187">
        <v>256</v>
      </c>
      <c r="F18" s="187"/>
      <c r="G18" s="199"/>
    </row>
    <row r="19" spans="1:7" ht="6" customHeight="1" x14ac:dyDescent="0.2">
      <c r="A19" s="187"/>
      <c r="B19" s="189"/>
      <c r="C19" s="189"/>
      <c r="D19" s="195"/>
      <c r="E19" s="187"/>
      <c r="F19" s="187"/>
    </row>
    <row r="20" spans="1:7" ht="12.75" customHeight="1" x14ac:dyDescent="0.25">
      <c r="A20" s="187" t="s">
        <v>216</v>
      </c>
      <c r="B20" s="2" t="s">
        <v>352</v>
      </c>
      <c r="C20" s="2" t="s">
        <v>15</v>
      </c>
      <c r="D20" s="195">
        <v>45260</v>
      </c>
      <c r="E20" s="187">
        <v>300</v>
      </c>
      <c r="F20" s="200"/>
      <c r="G20" s="196"/>
    </row>
    <row r="21" spans="1:7" ht="12.75" customHeight="1" x14ac:dyDescent="0.2">
      <c r="A21" s="187" t="s">
        <v>219</v>
      </c>
      <c r="B21" s="2" t="s">
        <v>399</v>
      </c>
      <c r="C21" s="2" t="s">
        <v>407</v>
      </c>
      <c r="D21" s="195">
        <v>45341</v>
      </c>
      <c r="E21" s="187">
        <v>300</v>
      </c>
      <c r="G21" s="196"/>
    </row>
    <row r="22" spans="1:7" ht="12.75" customHeight="1" x14ac:dyDescent="0.2">
      <c r="A22" s="187" t="s">
        <v>221</v>
      </c>
      <c r="B22" s="2" t="s">
        <v>441</v>
      </c>
      <c r="C22" s="2" t="s">
        <v>425</v>
      </c>
      <c r="D22" s="3" t="s">
        <v>442</v>
      </c>
      <c r="E22" s="187">
        <v>290</v>
      </c>
      <c r="G22" s="196"/>
    </row>
    <row r="23" spans="1:7" ht="12.75" customHeight="1" x14ac:dyDescent="0.25">
      <c r="A23" s="3"/>
      <c r="B23" s="2"/>
      <c r="C23" s="189"/>
      <c r="D23" s="195"/>
      <c r="E23" s="187"/>
      <c r="F23" s="200"/>
      <c r="G23" s="196"/>
    </row>
    <row r="24" spans="1:7" ht="3" customHeight="1" x14ac:dyDescent="0.2">
      <c r="A24" s="193"/>
      <c r="B24" s="193"/>
      <c r="C24" s="193"/>
      <c r="D24" s="203"/>
      <c r="E24" s="194"/>
      <c r="F24" s="194"/>
    </row>
    <row r="25" spans="1:7" ht="3" customHeight="1" x14ac:dyDescent="0.2">
      <c r="A25" s="189"/>
      <c r="B25" s="189"/>
      <c r="C25" s="189"/>
      <c r="D25" s="195"/>
      <c r="E25" s="187"/>
      <c r="F25" s="187"/>
    </row>
    <row r="26" spans="1:7" x14ac:dyDescent="0.2">
      <c r="A26" s="190"/>
      <c r="B26" s="190" t="s">
        <v>32</v>
      </c>
      <c r="C26" s="189"/>
      <c r="D26" s="195"/>
      <c r="E26" s="187"/>
      <c r="F26" s="187"/>
    </row>
    <row r="27" spans="1:7" ht="6" customHeight="1" x14ac:dyDescent="0.2">
      <c r="A27" s="189"/>
      <c r="B27" s="189"/>
      <c r="C27" s="189"/>
      <c r="D27" s="195"/>
      <c r="E27" s="187"/>
      <c r="F27" s="187"/>
    </row>
    <row r="28" spans="1:7" ht="12.75" customHeight="1" x14ac:dyDescent="0.2">
      <c r="A28" s="189"/>
      <c r="B28" s="2" t="s">
        <v>373</v>
      </c>
      <c r="C28" s="2" t="s">
        <v>404</v>
      </c>
      <c r="D28" s="195">
        <v>45341</v>
      </c>
      <c r="E28" s="187">
        <v>702</v>
      </c>
      <c r="F28" s="192">
        <v>234</v>
      </c>
    </row>
    <row r="29" spans="1:7" x14ac:dyDescent="0.2">
      <c r="A29" s="189"/>
      <c r="B29" s="2" t="s">
        <v>399</v>
      </c>
      <c r="C29" s="2" t="s">
        <v>407</v>
      </c>
      <c r="D29" s="195">
        <v>45341</v>
      </c>
      <c r="E29" s="187">
        <v>788</v>
      </c>
      <c r="F29" s="192">
        <v>262.67</v>
      </c>
    </row>
    <row r="30" spans="1:7" ht="3" customHeight="1" x14ac:dyDescent="0.2">
      <c r="A30" s="193"/>
      <c r="B30" s="193"/>
      <c r="C30" s="193"/>
      <c r="D30" s="203"/>
      <c r="E30" s="194"/>
      <c r="F30" s="194"/>
    </row>
    <row r="31" spans="1:7" ht="3" customHeight="1" x14ac:dyDescent="0.2">
      <c r="A31" s="189"/>
      <c r="B31" s="189"/>
      <c r="C31" s="189"/>
      <c r="D31" s="195"/>
      <c r="E31" s="187"/>
      <c r="F31" s="187"/>
    </row>
    <row r="32" spans="1:7" x14ac:dyDescent="0.2">
      <c r="A32" s="190"/>
      <c r="B32" s="190" t="s">
        <v>35</v>
      </c>
      <c r="C32" s="189"/>
      <c r="D32" s="195"/>
      <c r="E32" s="187"/>
      <c r="F32" s="187"/>
    </row>
    <row r="33" spans="1:6" ht="6" customHeight="1" x14ac:dyDescent="0.2">
      <c r="A33" s="189"/>
      <c r="B33" s="189"/>
      <c r="C33" s="189"/>
      <c r="D33" s="195"/>
      <c r="E33" s="187"/>
      <c r="F33" s="187"/>
    </row>
    <row r="34" spans="1:6" x14ac:dyDescent="0.2">
      <c r="A34" s="189"/>
      <c r="B34" s="2" t="s">
        <v>9</v>
      </c>
      <c r="C34" s="2" t="s">
        <v>334</v>
      </c>
      <c r="D34" s="3" t="s">
        <v>442</v>
      </c>
      <c r="E34" s="187">
        <v>878</v>
      </c>
      <c r="F34" s="192">
        <v>219.5</v>
      </c>
    </row>
    <row r="35" spans="1:6" x14ac:dyDescent="0.2">
      <c r="A35" s="189"/>
      <c r="B35" s="2" t="s">
        <v>441</v>
      </c>
      <c r="C35" s="2" t="s">
        <v>425</v>
      </c>
      <c r="D35" s="3" t="s">
        <v>442</v>
      </c>
      <c r="E35" s="187">
        <v>960</v>
      </c>
      <c r="F35" s="192">
        <v>240</v>
      </c>
    </row>
    <row r="36" spans="1:6" ht="3" customHeight="1" x14ac:dyDescent="0.2">
      <c r="A36" s="193"/>
      <c r="B36" s="193"/>
      <c r="C36" s="193"/>
      <c r="D36" s="203"/>
      <c r="E36" s="194"/>
      <c r="F36" s="204"/>
    </row>
    <row r="37" spans="1:6" ht="3" customHeight="1" x14ac:dyDescent="0.2">
      <c r="A37" s="189"/>
      <c r="B37" s="189"/>
      <c r="C37" s="189"/>
      <c r="D37" s="195"/>
      <c r="E37" s="187"/>
      <c r="F37" s="192"/>
    </row>
    <row r="38" spans="1:6" x14ac:dyDescent="0.2">
      <c r="A38" s="190"/>
      <c r="B38" s="190" t="s">
        <v>36</v>
      </c>
      <c r="C38" s="189"/>
      <c r="D38" s="195"/>
      <c r="E38" s="187"/>
      <c r="F38" s="192"/>
    </row>
    <row r="39" spans="1:6" ht="6" customHeight="1" x14ac:dyDescent="0.2">
      <c r="A39" s="189"/>
      <c r="B39" s="189"/>
      <c r="C39" s="189"/>
      <c r="D39" s="195"/>
      <c r="E39" s="187"/>
      <c r="F39" s="192"/>
    </row>
    <row r="40" spans="1:6" x14ac:dyDescent="0.2">
      <c r="A40" s="189"/>
      <c r="B40" s="2" t="s">
        <v>373</v>
      </c>
      <c r="C40" s="2" t="s">
        <v>404</v>
      </c>
      <c r="D40" s="195">
        <v>45396</v>
      </c>
      <c r="E40" s="191">
        <v>1335</v>
      </c>
      <c r="F40" s="192">
        <v>222.5</v>
      </c>
    </row>
    <row r="41" spans="1:6" ht="12.75" customHeight="1" x14ac:dyDescent="0.2">
      <c r="A41" s="189"/>
      <c r="B41" s="2" t="s">
        <v>445</v>
      </c>
      <c r="C41" s="2" t="s">
        <v>83</v>
      </c>
      <c r="D41" s="195">
        <v>45171</v>
      </c>
      <c r="E41" s="191">
        <v>1412</v>
      </c>
      <c r="F41" s="192">
        <v>235.33</v>
      </c>
    </row>
    <row r="42" spans="1:6" ht="3" customHeight="1" x14ac:dyDescent="0.2">
      <c r="A42" s="193"/>
      <c r="B42" s="193"/>
      <c r="C42" s="193"/>
      <c r="D42" s="194"/>
      <c r="E42" s="194"/>
      <c r="F42" s="204"/>
    </row>
    <row r="43" spans="1:6" ht="3" customHeight="1" x14ac:dyDescent="0.2">
      <c r="A43" s="189"/>
      <c r="B43" s="189"/>
      <c r="C43" s="189"/>
      <c r="D43" s="187"/>
      <c r="E43" s="187"/>
      <c r="F43" s="192"/>
    </row>
    <row r="44" spans="1:6" x14ac:dyDescent="0.2">
      <c r="A44" s="190" t="s">
        <v>37</v>
      </c>
      <c r="B44" s="190"/>
      <c r="C44" s="190"/>
      <c r="D44" s="187"/>
      <c r="E44" s="187"/>
      <c r="F44" s="192"/>
    </row>
    <row r="45" spans="1:6" ht="6" customHeight="1" x14ac:dyDescent="0.2">
      <c r="A45" s="189"/>
      <c r="B45" s="189"/>
      <c r="C45" s="189"/>
      <c r="D45" s="187"/>
      <c r="E45" s="187"/>
      <c r="F45" s="192"/>
    </row>
    <row r="46" spans="1:6" x14ac:dyDescent="0.2">
      <c r="A46" s="189"/>
      <c r="B46" s="189"/>
      <c r="C46" s="2" t="s">
        <v>83</v>
      </c>
      <c r="D46" s="195">
        <v>45355</v>
      </c>
      <c r="E46" s="187">
        <v>960</v>
      </c>
      <c r="F46" s="192">
        <v>240</v>
      </c>
    </row>
    <row r="47" spans="1:6" ht="3" customHeight="1" x14ac:dyDescent="0.2">
      <c r="A47" s="193"/>
      <c r="B47" s="193"/>
      <c r="C47" s="193"/>
      <c r="D47" s="203"/>
      <c r="E47" s="194"/>
      <c r="F47" s="204"/>
    </row>
    <row r="48" spans="1:6" ht="3" customHeight="1" x14ac:dyDescent="0.2">
      <c r="A48" s="189"/>
      <c r="B48" s="189"/>
      <c r="C48" s="189"/>
      <c r="D48" s="195"/>
      <c r="E48" s="187"/>
      <c r="F48" s="192"/>
    </row>
    <row r="49" spans="1:7" x14ac:dyDescent="0.2">
      <c r="A49" s="190" t="s">
        <v>40</v>
      </c>
      <c r="B49" s="190"/>
      <c r="C49" s="190"/>
      <c r="D49" s="195"/>
      <c r="E49" s="187"/>
      <c r="F49" s="192"/>
    </row>
    <row r="50" spans="1:7" ht="6" customHeight="1" x14ac:dyDescent="0.2">
      <c r="A50" s="189"/>
      <c r="B50" s="189"/>
      <c r="C50" s="189"/>
      <c r="D50" s="195"/>
      <c r="E50" s="187"/>
      <c r="F50" s="192"/>
    </row>
    <row r="51" spans="1:7" x14ac:dyDescent="0.2">
      <c r="A51" s="189"/>
      <c r="B51" s="189"/>
      <c r="C51" s="2" t="s">
        <v>83</v>
      </c>
      <c r="D51" s="195">
        <v>45355</v>
      </c>
      <c r="E51" s="191">
        <v>2669</v>
      </c>
      <c r="F51" s="192">
        <v>222.42</v>
      </c>
    </row>
    <row r="52" spans="1:7" ht="3" customHeight="1" x14ac:dyDescent="0.2">
      <c r="A52" s="193"/>
      <c r="B52" s="193"/>
      <c r="C52" s="193"/>
      <c r="D52" s="194"/>
      <c r="E52" s="194"/>
      <c r="F52" s="194"/>
    </row>
    <row r="53" spans="1:7" ht="3" customHeight="1" x14ac:dyDescent="0.2">
      <c r="A53" s="189"/>
      <c r="B53" s="189"/>
      <c r="C53" s="189"/>
      <c r="D53" s="187"/>
      <c r="E53" s="187"/>
      <c r="F53" s="187"/>
    </row>
    <row r="54" spans="1:7" x14ac:dyDescent="0.2">
      <c r="A54" s="189"/>
      <c r="B54" s="190" t="s">
        <v>41</v>
      </c>
      <c r="C54" s="189"/>
      <c r="D54" s="21" t="s">
        <v>446</v>
      </c>
      <c r="E54" s="187"/>
      <c r="F54" s="187"/>
    </row>
    <row r="55" spans="1:7" ht="13.5" customHeight="1" x14ac:dyDescent="0.2">
      <c r="A55" s="189"/>
      <c r="B55" s="187">
        <v>175</v>
      </c>
      <c r="C55" s="187" t="s">
        <v>43</v>
      </c>
      <c r="D55" s="187">
        <v>41</v>
      </c>
      <c r="E55" s="187"/>
      <c r="F55" s="187"/>
    </row>
    <row r="56" spans="1:7" ht="13.5" customHeight="1" x14ac:dyDescent="0.2">
      <c r="A56" s="189"/>
      <c r="B56" s="191">
        <v>490</v>
      </c>
      <c r="C56" s="187" t="s">
        <v>44</v>
      </c>
      <c r="D56" s="187">
        <v>129</v>
      </c>
      <c r="E56" s="187"/>
      <c r="F56" s="187"/>
    </row>
    <row r="57" spans="1:7" ht="5.25" customHeight="1" x14ac:dyDescent="0.2">
      <c r="A57" s="189"/>
      <c r="B57" s="188">
        <v>677</v>
      </c>
      <c r="C57" s="187"/>
      <c r="D57" s="187"/>
      <c r="E57" s="187"/>
      <c r="F57" s="187"/>
    </row>
    <row r="58" spans="1:7" x14ac:dyDescent="0.2">
      <c r="A58" s="189"/>
      <c r="B58" s="187">
        <v>665</v>
      </c>
      <c r="C58" s="187" t="s">
        <v>47</v>
      </c>
      <c r="D58" s="187">
        <v>170</v>
      </c>
      <c r="E58" s="187"/>
      <c r="F58" s="187"/>
    </row>
    <row r="59" spans="1:7" ht="7.5" customHeight="1" x14ac:dyDescent="0.2">
      <c r="A59" s="193"/>
      <c r="B59" s="194"/>
      <c r="C59" s="193"/>
      <c r="D59" s="194"/>
      <c r="E59" s="194"/>
      <c r="F59" s="194"/>
    </row>
    <row r="60" spans="1:7" ht="7.5" customHeight="1" x14ac:dyDescent="0.2">
      <c r="A60" s="189"/>
      <c r="B60" s="187"/>
      <c r="C60" s="189"/>
      <c r="D60" s="187"/>
      <c r="E60" s="187"/>
      <c r="F60" s="187"/>
    </row>
    <row r="61" spans="1:7" x14ac:dyDescent="0.2">
      <c r="A61" s="189"/>
      <c r="B61" s="187" t="s">
        <v>2</v>
      </c>
      <c r="C61" s="187" t="s">
        <v>3</v>
      </c>
      <c r="D61" s="187" t="s">
        <v>4</v>
      </c>
      <c r="E61" s="187"/>
      <c r="F61" s="206"/>
      <c r="G61" s="189"/>
    </row>
    <row r="62" spans="1:7" x14ac:dyDescent="0.2">
      <c r="A62" s="189"/>
      <c r="B62" s="189" t="s">
        <v>52</v>
      </c>
      <c r="C62" s="199"/>
      <c r="D62" s="197"/>
      <c r="E62" s="197"/>
      <c r="F62" s="206"/>
      <c r="G62" s="189"/>
    </row>
    <row r="63" spans="1:7" x14ac:dyDescent="0.2">
      <c r="A63" s="189"/>
      <c r="B63" s="207" t="s">
        <v>345</v>
      </c>
      <c r="C63" s="191">
        <v>599119</v>
      </c>
      <c r="D63" s="219">
        <v>143.91999999999999</v>
      </c>
      <c r="E63" s="192"/>
      <c r="F63" s="208"/>
      <c r="G63" s="207"/>
    </row>
    <row r="64" spans="1:7" x14ac:dyDescent="0.2">
      <c r="A64" s="189"/>
      <c r="B64" s="207" t="s">
        <v>349</v>
      </c>
      <c r="C64" s="191">
        <v>217782</v>
      </c>
      <c r="D64" s="219">
        <v>158.96</v>
      </c>
      <c r="E64" s="192"/>
      <c r="F64" s="208"/>
      <c r="G64" s="207"/>
    </row>
    <row r="65" spans="1:7" x14ac:dyDescent="0.2">
      <c r="A65" s="189"/>
      <c r="B65" s="207" t="s">
        <v>344</v>
      </c>
      <c r="C65" s="191">
        <v>816901</v>
      </c>
      <c r="D65" s="219">
        <v>147.63999999999999</v>
      </c>
      <c r="E65" s="192"/>
      <c r="G65" s="207"/>
    </row>
    <row r="66" spans="1:7" x14ac:dyDescent="0.2">
      <c r="A66" s="189"/>
      <c r="B66" s="189" t="s">
        <v>38</v>
      </c>
      <c r="C66" s="191"/>
      <c r="D66" s="219"/>
      <c r="E66" s="192"/>
      <c r="F66" s="208"/>
      <c r="G66" s="189"/>
    </row>
    <row r="67" spans="1:7" x14ac:dyDescent="0.2">
      <c r="A67" s="189"/>
      <c r="B67" s="207" t="s">
        <v>345</v>
      </c>
      <c r="C67" s="191">
        <v>2161807</v>
      </c>
      <c r="D67" s="219">
        <v>157.75</v>
      </c>
      <c r="E67" s="192"/>
      <c r="F67" s="208"/>
      <c r="G67" s="207"/>
    </row>
    <row r="68" spans="1:7" x14ac:dyDescent="0.2">
      <c r="A68" s="189"/>
      <c r="B68" s="207" t="s">
        <v>349</v>
      </c>
      <c r="C68" s="191">
        <v>559105</v>
      </c>
      <c r="D68" s="219">
        <v>172.72</v>
      </c>
      <c r="E68" s="192"/>
      <c r="F68" s="208"/>
      <c r="G68" s="207"/>
    </row>
    <row r="69" spans="1:7" x14ac:dyDescent="0.2">
      <c r="A69" s="189"/>
      <c r="B69" s="207" t="s">
        <v>344</v>
      </c>
      <c r="C69" s="191">
        <v>2720912</v>
      </c>
      <c r="D69" s="219">
        <v>160.61000000000001</v>
      </c>
      <c r="E69" s="192"/>
      <c r="F69" s="208"/>
      <c r="G69" s="207"/>
    </row>
    <row r="70" spans="1:7" x14ac:dyDescent="0.2">
      <c r="A70" s="189"/>
      <c r="B70" s="209" t="s">
        <v>57</v>
      </c>
      <c r="C70" s="191"/>
      <c r="D70" s="219"/>
      <c r="E70" s="192"/>
      <c r="F70" s="208"/>
      <c r="G70" s="207"/>
    </row>
    <row r="71" spans="1:7" x14ac:dyDescent="0.2">
      <c r="A71" s="189"/>
      <c r="B71" s="207" t="s">
        <v>345</v>
      </c>
      <c r="C71" s="191">
        <v>2760926</v>
      </c>
      <c r="D71" s="219">
        <v>154.53</v>
      </c>
      <c r="E71" s="192"/>
      <c r="F71" s="208"/>
      <c r="G71" s="207"/>
    </row>
    <row r="72" spans="1:7" x14ac:dyDescent="0.2">
      <c r="A72" s="189"/>
      <c r="B72" s="207" t="s">
        <v>349</v>
      </c>
      <c r="C72" s="191">
        <v>776887</v>
      </c>
      <c r="D72" s="219">
        <v>168.63</v>
      </c>
      <c r="E72" s="192"/>
      <c r="F72" s="208"/>
      <c r="G72" s="207"/>
    </row>
    <row r="73" spans="1:7" x14ac:dyDescent="0.2">
      <c r="A73" s="189"/>
      <c r="B73" s="174" t="s">
        <v>426</v>
      </c>
      <c r="C73" s="191"/>
      <c r="D73" s="219"/>
      <c r="E73" s="192"/>
      <c r="F73" s="208"/>
      <c r="G73" s="207"/>
    </row>
    <row r="74" spans="1:7" ht="16.5" thickBot="1" x14ac:dyDescent="0.3">
      <c r="A74" s="222"/>
      <c r="B74" s="210" t="s">
        <v>57</v>
      </c>
      <c r="C74" s="211">
        <v>3537813</v>
      </c>
      <c r="D74" s="220">
        <v>157.41999999999999</v>
      </c>
      <c r="E74" s="212"/>
      <c r="F74" s="213"/>
      <c r="G74" s="214"/>
    </row>
    <row r="75" spans="1:7" ht="13.5" thickTop="1" x14ac:dyDescent="0.2">
      <c r="A75" s="189"/>
    </row>
    <row r="76" spans="1:7" s="218" customFormat="1" x14ac:dyDescent="0.2">
      <c r="A76" s="2" t="s">
        <v>439</v>
      </c>
      <c r="B76" s="2"/>
      <c r="C76" s="189"/>
      <c r="D76" s="187"/>
      <c r="E76" s="187"/>
      <c r="F76" s="187"/>
    </row>
    <row r="77" spans="1:7" x14ac:dyDescent="0.2">
      <c r="A77" s="182"/>
    </row>
    <row r="79" spans="1:7" x14ac:dyDescent="0.2">
      <c r="D79" s="188"/>
      <c r="E79" s="188"/>
      <c r="F79" s="188"/>
    </row>
    <row r="80" spans="1:7" x14ac:dyDescent="0.2">
      <c r="D80" s="188"/>
      <c r="E80" s="188"/>
      <c r="F80" s="188"/>
    </row>
    <row r="81" s="188" customFormat="1" x14ac:dyDescent="0.2"/>
  </sheetData>
  <mergeCells count="1">
    <mergeCell ref="A1:C1"/>
  </mergeCells>
  <phoneticPr fontId="30" type="noConversion"/>
  <pageMargins left="0.7" right="0.7" top="0.78740157499999996" bottom="0.78740157499999996" header="0.3" footer="0.3"/>
  <pageSetup paperSize="9" scale="98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"/>
  <sheetViews>
    <sheetView topLeftCell="A19" workbookViewId="0">
      <selection activeCell="A2" sqref="A2"/>
    </sheetView>
  </sheetViews>
  <sheetFormatPr baseColWidth="10" defaultRowHeight="12.75" x14ac:dyDescent="0.2"/>
  <cols>
    <col min="1" max="1" width="4.1406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</cols>
  <sheetData>
    <row r="1" spans="1:9" ht="22.5" customHeight="1" x14ac:dyDescent="0.35">
      <c r="A1" s="223" t="s">
        <v>350</v>
      </c>
      <c r="B1" s="223"/>
      <c r="C1" s="223"/>
      <c r="D1" s="3"/>
      <c r="E1" s="3"/>
      <c r="F1" s="3"/>
    </row>
    <row r="2" spans="1:9" ht="6" customHeight="1" x14ac:dyDescent="0.2">
      <c r="A2" s="2"/>
      <c r="B2" s="2"/>
      <c r="C2" s="2"/>
      <c r="D2" s="3"/>
      <c r="E2" s="3"/>
      <c r="F2" s="3"/>
    </row>
    <row r="3" spans="1:9" x14ac:dyDescent="0.2">
      <c r="A3" s="5" t="s">
        <v>1</v>
      </c>
      <c r="B3" s="5"/>
      <c r="C3" s="2"/>
      <c r="D3" s="3" t="s">
        <v>2</v>
      </c>
      <c r="E3" s="3" t="s">
        <v>3</v>
      </c>
      <c r="F3" s="3" t="s">
        <v>4</v>
      </c>
    </row>
    <row r="4" spans="1:9" ht="6" customHeight="1" x14ac:dyDescent="0.2">
      <c r="A4" s="2"/>
      <c r="B4" s="2"/>
      <c r="C4" s="2"/>
      <c r="D4" s="3"/>
      <c r="E4" s="3"/>
      <c r="F4" s="3"/>
    </row>
    <row r="5" spans="1:9" ht="12.75" customHeight="1" x14ac:dyDescent="0.2">
      <c r="A5" s="3" t="s">
        <v>5</v>
      </c>
      <c r="B5" s="2" t="s">
        <v>351</v>
      </c>
      <c r="C5" s="2" t="s">
        <v>13</v>
      </c>
      <c r="D5" s="3">
        <v>52</v>
      </c>
      <c r="E5" s="6">
        <v>9686</v>
      </c>
      <c r="F5" s="7">
        <v>186.27</v>
      </c>
    </row>
    <row r="6" spans="1:9" ht="12.75" customHeight="1" x14ac:dyDescent="0.2">
      <c r="A6" s="3" t="s">
        <v>8</v>
      </c>
      <c r="B6" s="2" t="s">
        <v>332</v>
      </c>
      <c r="C6" s="2" t="s">
        <v>335</v>
      </c>
      <c r="D6" s="3">
        <v>50</v>
      </c>
      <c r="E6" s="6">
        <v>9201</v>
      </c>
      <c r="F6" s="7">
        <v>184.02</v>
      </c>
    </row>
    <row r="7" spans="1:9" ht="12.75" customHeight="1" x14ac:dyDescent="0.2">
      <c r="A7" s="3" t="s">
        <v>11</v>
      </c>
      <c r="B7" s="2" t="s">
        <v>12</v>
      </c>
      <c r="C7" s="2" t="s">
        <v>13</v>
      </c>
      <c r="D7" s="3">
        <v>59</v>
      </c>
      <c r="E7" s="6">
        <v>10837</v>
      </c>
      <c r="F7" s="7">
        <v>183.68</v>
      </c>
    </row>
    <row r="8" spans="1:9" ht="6" customHeight="1" x14ac:dyDescent="0.2">
      <c r="A8" s="3"/>
      <c r="B8" s="2"/>
      <c r="C8" s="2"/>
      <c r="D8" s="3"/>
      <c r="E8" s="6"/>
      <c r="F8" s="3"/>
    </row>
    <row r="9" spans="1:9" ht="12.75" customHeight="1" x14ac:dyDescent="0.2">
      <c r="A9" s="3" t="s">
        <v>5</v>
      </c>
      <c r="B9" s="2" t="s">
        <v>109</v>
      </c>
      <c r="C9" s="2" t="s">
        <v>13</v>
      </c>
      <c r="D9" s="3">
        <v>54</v>
      </c>
      <c r="E9" s="6">
        <v>11686</v>
      </c>
      <c r="F9" s="7">
        <v>216.41</v>
      </c>
    </row>
    <row r="10" spans="1:9" ht="12.75" customHeight="1" x14ac:dyDescent="0.2">
      <c r="A10" s="3" t="s">
        <v>8</v>
      </c>
      <c r="B10" s="2" t="s">
        <v>94</v>
      </c>
      <c r="C10" s="2" t="s">
        <v>331</v>
      </c>
      <c r="D10" s="3">
        <v>68</v>
      </c>
      <c r="E10" s="6">
        <v>13676</v>
      </c>
      <c r="F10" s="7">
        <v>201.12</v>
      </c>
    </row>
    <row r="11" spans="1:9" ht="12.75" customHeight="1" x14ac:dyDescent="0.2">
      <c r="A11" s="3" t="s">
        <v>11</v>
      </c>
      <c r="B11" s="2" t="s">
        <v>352</v>
      </c>
      <c r="C11" s="2" t="s">
        <v>353</v>
      </c>
      <c r="D11" s="3">
        <v>57</v>
      </c>
      <c r="E11" s="6">
        <v>11381</v>
      </c>
      <c r="F11" s="7">
        <v>199.67</v>
      </c>
    </row>
    <row r="12" spans="1:9" ht="3" customHeight="1" x14ac:dyDescent="0.2">
      <c r="A12" s="9"/>
      <c r="B12" s="9"/>
      <c r="C12" s="9"/>
      <c r="D12" s="10"/>
      <c r="E12" s="10"/>
      <c r="F12" s="10"/>
    </row>
    <row r="13" spans="1:9" ht="3" customHeight="1" x14ac:dyDescent="0.2">
      <c r="A13" s="2"/>
      <c r="B13" s="2"/>
      <c r="C13" s="2"/>
      <c r="D13" s="3"/>
      <c r="E13" s="3"/>
      <c r="F13" s="3"/>
    </row>
    <row r="14" spans="1:9" ht="12.75" customHeight="1" x14ac:dyDescent="0.2">
      <c r="A14" s="5" t="s">
        <v>20</v>
      </c>
      <c r="B14" s="5"/>
      <c r="C14" s="2"/>
      <c r="D14" s="3" t="s">
        <v>21</v>
      </c>
      <c r="E14" s="3" t="s">
        <v>3</v>
      </c>
      <c r="F14" s="3" t="s">
        <v>4</v>
      </c>
    </row>
    <row r="15" spans="1:9" ht="6" customHeight="1" x14ac:dyDescent="0.2">
      <c r="A15" s="2"/>
      <c r="B15" s="2"/>
      <c r="C15" s="2"/>
      <c r="D15" s="3"/>
      <c r="E15" s="3"/>
      <c r="F15" s="3"/>
    </row>
    <row r="16" spans="1:9" ht="12.75" customHeight="1" x14ac:dyDescent="0.2">
      <c r="A16" s="3" t="s">
        <v>216</v>
      </c>
      <c r="B16" s="2" t="s">
        <v>354</v>
      </c>
      <c r="C16" s="2" t="s">
        <v>152</v>
      </c>
      <c r="D16" s="11">
        <v>42117</v>
      </c>
      <c r="E16" s="3">
        <v>257</v>
      </c>
      <c r="F16" s="3"/>
      <c r="G16" s="13"/>
      <c r="H16" s="14"/>
      <c r="I16" s="15"/>
    </row>
    <row r="17" spans="1:12" ht="12.75" customHeight="1" x14ac:dyDescent="0.2">
      <c r="A17" s="3" t="s">
        <v>219</v>
      </c>
      <c r="B17" s="2" t="s">
        <v>355</v>
      </c>
      <c r="C17" s="2" t="s">
        <v>112</v>
      </c>
      <c r="D17" s="11">
        <v>42134</v>
      </c>
      <c r="E17" s="3">
        <v>249</v>
      </c>
      <c r="F17" s="3"/>
      <c r="G17" s="12"/>
      <c r="H17" s="14"/>
      <c r="I17" s="14"/>
    </row>
    <row r="18" spans="1:12" ht="12.75" customHeight="1" x14ac:dyDescent="0.2">
      <c r="A18" s="3" t="s">
        <v>221</v>
      </c>
      <c r="B18" s="2" t="s">
        <v>129</v>
      </c>
      <c r="C18" s="2" t="s">
        <v>130</v>
      </c>
      <c r="D18" s="11">
        <v>42124</v>
      </c>
      <c r="E18" s="3">
        <v>247</v>
      </c>
      <c r="F18" s="3"/>
      <c r="G18" s="12"/>
      <c r="H18" s="14"/>
      <c r="I18" s="14"/>
    </row>
    <row r="19" spans="1:12" ht="6" customHeight="1" x14ac:dyDescent="0.2">
      <c r="A19" s="3"/>
      <c r="B19" s="2"/>
      <c r="C19" s="2"/>
      <c r="D19" s="11"/>
      <c r="E19" s="3"/>
      <c r="F19" s="3"/>
    </row>
    <row r="20" spans="1:12" ht="12.75" customHeight="1" x14ac:dyDescent="0.25">
      <c r="A20" s="3" t="s">
        <v>216</v>
      </c>
      <c r="B20" s="2" t="s">
        <v>16</v>
      </c>
      <c r="C20" s="2" t="s">
        <v>13</v>
      </c>
      <c r="D20" s="11">
        <v>42051</v>
      </c>
      <c r="E20" s="3">
        <v>290</v>
      </c>
      <c r="F20" s="16"/>
      <c r="G20" s="13"/>
      <c r="H20" s="15"/>
      <c r="I20" s="15"/>
      <c r="J20" s="17"/>
    </row>
    <row r="21" spans="1:12" ht="12.75" customHeight="1" x14ac:dyDescent="0.25">
      <c r="A21" s="3" t="s">
        <v>219</v>
      </c>
      <c r="B21" s="2" t="s">
        <v>109</v>
      </c>
      <c r="C21" s="2" t="s">
        <v>13</v>
      </c>
      <c r="D21" s="11">
        <v>41888</v>
      </c>
      <c r="E21" s="3">
        <v>289</v>
      </c>
      <c r="G21" s="13"/>
      <c r="L21" s="16"/>
    </row>
    <row r="22" spans="1:12" ht="12.75" customHeight="1" x14ac:dyDescent="0.25">
      <c r="A22" s="3"/>
      <c r="B22" s="2" t="s">
        <v>356</v>
      </c>
      <c r="C22" s="2" t="s">
        <v>357</v>
      </c>
      <c r="D22" s="11">
        <v>42060</v>
      </c>
      <c r="E22" s="3">
        <v>289</v>
      </c>
      <c r="F22" s="16"/>
      <c r="G22" s="13"/>
      <c r="H22" s="15"/>
      <c r="I22" s="15"/>
      <c r="J22" s="17"/>
    </row>
    <row r="23" spans="1:12" ht="3" customHeight="1" x14ac:dyDescent="0.2">
      <c r="A23" s="9"/>
      <c r="B23" s="9"/>
      <c r="C23" s="9"/>
      <c r="D23" s="18"/>
      <c r="E23" s="10"/>
      <c r="F23" s="10"/>
    </row>
    <row r="24" spans="1:12" ht="3" customHeight="1" x14ac:dyDescent="0.2">
      <c r="A24" s="2"/>
      <c r="B24" s="2"/>
      <c r="C24" s="2"/>
      <c r="D24" s="11"/>
      <c r="E24" s="3"/>
      <c r="F24" s="3"/>
    </row>
    <row r="25" spans="1:12" x14ac:dyDescent="0.2">
      <c r="A25" s="5" t="s">
        <v>32</v>
      </c>
      <c r="B25" s="5"/>
      <c r="C25" s="2"/>
      <c r="D25" s="11"/>
      <c r="E25" s="3"/>
      <c r="F25" s="3"/>
    </row>
    <row r="26" spans="1:12" ht="6" customHeight="1" x14ac:dyDescent="0.2">
      <c r="A26" s="2"/>
      <c r="B26" s="2"/>
      <c r="C26" s="2"/>
      <c r="D26" s="11"/>
      <c r="E26" s="3"/>
      <c r="F26" s="3"/>
    </row>
    <row r="27" spans="1:12" ht="12.75" customHeight="1" x14ac:dyDescent="0.2">
      <c r="A27" s="2"/>
      <c r="B27" s="2" t="s">
        <v>163</v>
      </c>
      <c r="C27" s="2" t="s">
        <v>29</v>
      </c>
      <c r="D27" s="11">
        <v>42051</v>
      </c>
      <c r="E27" s="3">
        <v>702</v>
      </c>
      <c r="F27" s="7">
        <v>234</v>
      </c>
    </row>
    <row r="28" spans="1:12" x14ac:dyDescent="0.2">
      <c r="A28" s="2"/>
      <c r="B28" s="2" t="s">
        <v>26</v>
      </c>
      <c r="C28" s="2" t="s">
        <v>358</v>
      </c>
      <c r="D28" s="11">
        <v>42051</v>
      </c>
      <c r="E28" s="3">
        <v>763</v>
      </c>
      <c r="F28" s="7">
        <v>254.33</v>
      </c>
    </row>
    <row r="29" spans="1:12" ht="3" customHeight="1" x14ac:dyDescent="0.2">
      <c r="A29" s="9"/>
      <c r="B29" s="9"/>
      <c r="C29" s="9"/>
      <c r="D29" s="18"/>
      <c r="E29" s="10"/>
      <c r="F29" s="10"/>
    </row>
    <row r="30" spans="1:12" ht="3" customHeight="1" x14ac:dyDescent="0.2">
      <c r="A30" s="2"/>
      <c r="B30" s="2"/>
      <c r="C30" s="2"/>
      <c r="D30" s="11"/>
      <c r="E30" s="3"/>
      <c r="F30" s="3"/>
    </row>
    <row r="31" spans="1:12" x14ac:dyDescent="0.2">
      <c r="A31" s="5" t="s">
        <v>35</v>
      </c>
      <c r="B31" s="5"/>
      <c r="C31" s="2"/>
      <c r="D31" s="11"/>
      <c r="E31" s="3"/>
      <c r="F31" s="3"/>
    </row>
    <row r="32" spans="1:12" ht="6" customHeight="1" x14ac:dyDescent="0.2">
      <c r="A32" s="2"/>
      <c r="B32" s="2"/>
      <c r="C32" s="2"/>
      <c r="D32" s="11"/>
      <c r="E32" s="3"/>
      <c r="F32" s="3"/>
    </row>
    <row r="33" spans="1:6" x14ac:dyDescent="0.2">
      <c r="A33" s="2"/>
      <c r="B33" s="2" t="s">
        <v>6</v>
      </c>
      <c r="C33" s="2" t="s">
        <v>7</v>
      </c>
      <c r="D33" s="11">
        <v>41965</v>
      </c>
      <c r="E33" s="3">
        <v>812</v>
      </c>
      <c r="F33" s="7">
        <v>203</v>
      </c>
    </row>
    <row r="34" spans="1:6" x14ac:dyDescent="0.2">
      <c r="A34" s="2"/>
      <c r="B34" s="2" t="s">
        <v>359</v>
      </c>
      <c r="C34" s="2" t="s">
        <v>360</v>
      </c>
      <c r="D34" s="11">
        <v>41966</v>
      </c>
      <c r="E34" s="3">
        <v>930</v>
      </c>
      <c r="F34" s="7">
        <v>232.5</v>
      </c>
    </row>
    <row r="35" spans="1:6" ht="3" customHeight="1" x14ac:dyDescent="0.2">
      <c r="A35" s="9"/>
      <c r="B35" s="9"/>
      <c r="C35" s="9"/>
      <c r="D35" s="18"/>
      <c r="E35" s="10"/>
      <c r="F35" s="20"/>
    </row>
    <row r="36" spans="1:6" ht="3" customHeight="1" x14ac:dyDescent="0.2">
      <c r="A36" s="2"/>
      <c r="B36" s="2"/>
      <c r="C36" s="2"/>
      <c r="D36" s="11"/>
      <c r="E36" s="3"/>
      <c r="F36" s="7"/>
    </row>
    <row r="37" spans="1:6" x14ac:dyDescent="0.2">
      <c r="A37" s="5" t="s">
        <v>36</v>
      </c>
      <c r="B37" s="5"/>
      <c r="C37" s="2"/>
      <c r="D37" s="11"/>
      <c r="E37" s="3"/>
      <c r="F37" s="7"/>
    </row>
    <row r="38" spans="1:6" ht="6" customHeight="1" x14ac:dyDescent="0.2">
      <c r="A38" s="2"/>
      <c r="B38" s="2"/>
      <c r="C38" s="2"/>
      <c r="D38" s="11"/>
      <c r="E38" s="3"/>
      <c r="F38" s="7"/>
    </row>
    <row r="39" spans="1:6" x14ac:dyDescent="0.2">
      <c r="A39" s="2"/>
      <c r="B39" s="2" t="s">
        <v>74</v>
      </c>
      <c r="C39" s="2" t="s">
        <v>358</v>
      </c>
      <c r="D39" s="11">
        <v>41889</v>
      </c>
      <c r="E39" s="6">
        <v>1277</v>
      </c>
      <c r="F39" s="7">
        <v>212.93</v>
      </c>
    </row>
    <row r="40" spans="1:6" ht="6" customHeight="1" x14ac:dyDescent="0.2">
      <c r="A40" s="2"/>
      <c r="B40" s="2"/>
      <c r="C40" s="2"/>
      <c r="D40" s="11"/>
      <c r="E40" s="6"/>
      <c r="F40" s="7"/>
    </row>
    <row r="41" spans="1:6" ht="12.75" customHeight="1" x14ac:dyDescent="0.2">
      <c r="A41" s="2"/>
      <c r="B41" s="2" t="s">
        <v>361</v>
      </c>
      <c r="C41" s="2" t="s">
        <v>15</v>
      </c>
      <c r="D41" s="11">
        <v>42014</v>
      </c>
      <c r="E41" s="6">
        <v>1442</v>
      </c>
      <c r="F41" s="7">
        <v>240.33</v>
      </c>
    </row>
    <row r="42" spans="1:6" ht="3" customHeight="1" x14ac:dyDescent="0.2">
      <c r="A42" s="9"/>
      <c r="B42" s="9"/>
      <c r="C42" s="9"/>
      <c r="D42" s="10"/>
      <c r="E42" s="10"/>
      <c r="F42" s="20"/>
    </row>
    <row r="43" spans="1:6" ht="3" customHeight="1" x14ac:dyDescent="0.2">
      <c r="A43" s="2"/>
      <c r="B43" s="2"/>
      <c r="C43" s="2"/>
      <c r="D43" s="3"/>
      <c r="E43" s="3"/>
      <c r="F43" s="7"/>
    </row>
    <row r="44" spans="1:6" x14ac:dyDescent="0.2">
      <c r="A44" s="5" t="s">
        <v>37</v>
      </c>
      <c r="B44" s="5"/>
      <c r="C44" s="5"/>
      <c r="D44" s="3"/>
      <c r="E44" s="3"/>
      <c r="F44" s="7"/>
    </row>
    <row r="45" spans="1:6" ht="6" customHeight="1" x14ac:dyDescent="0.2">
      <c r="A45" s="2"/>
      <c r="B45" s="2"/>
      <c r="C45" s="2"/>
      <c r="D45" s="3"/>
      <c r="E45" s="3"/>
      <c r="F45" s="7"/>
    </row>
    <row r="46" spans="1:6" x14ac:dyDescent="0.2">
      <c r="A46" s="2"/>
      <c r="B46" s="2"/>
      <c r="C46" s="2" t="s">
        <v>13</v>
      </c>
      <c r="D46" s="11">
        <v>42051</v>
      </c>
      <c r="E46" s="3">
        <v>978</v>
      </c>
      <c r="F46" s="7">
        <v>244.5</v>
      </c>
    </row>
    <row r="47" spans="1:6" ht="3" customHeight="1" x14ac:dyDescent="0.2">
      <c r="A47" s="9"/>
      <c r="B47" s="9"/>
      <c r="C47" s="9"/>
      <c r="D47" s="18"/>
      <c r="E47" s="10"/>
      <c r="F47" s="20"/>
    </row>
    <row r="48" spans="1:6" ht="3" customHeight="1" x14ac:dyDescent="0.2">
      <c r="A48" s="2"/>
      <c r="B48" s="2"/>
      <c r="C48" s="2"/>
      <c r="D48" s="11"/>
      <c r="E48" s="3"/>
      <c r="F48" s="7"/>
    </row>
    <row r="49" spans="1:10" x14ac:dyDescent="0.2">
      <c r="A49" s="5" t="s">
        <v>40</v>
      </c>
      <c r="B49" s="5"/>
      <c r="C49" s="5"/>
      <c r="D49" s="11"/>
      <c r="E49" s="3"/>
      <c r="F49" s="7"/>
    </row>
    <row r="50" spans="1:10" ht="6" customHeight="1" x14ac:dyDescent="0.2">
      <c r="A50" s="2"/>
      <c r="B50" s="2"/>
      <c r="C50" s="2"/>
      <c r="D50" s="11"/>
      <c r="E50" s="3"/>
      <c r="F50" s="7"/>
    </row>
    <row r="51" spans="1:10" x14ac:dyDescent="0.2">
      <c r="A51" s="2"/>
      <c r="B51" s="2"/>
      <c r="C51" s="2" t="s">
        <v>13</v>
      </c>
      <c r="D51" s="11">
        <v>41953</v>
      </c>
      <c r="E51" s="6">
        <v>2714</v>
      </c>
      <c r="F51" s="7">
        <v>226.17</v>
      </c>
    </row>
    <row r="52" spans="1:10" ht="3" customHeight="1" x14ac:dyDescent="0.2">
      <c r="A52" s="9"/>
      <c r="B52" s="9"/>
      <c r="C52" s="9"/>
      <c r="D52" s="10"/>
      <c r="E52" s="10"/>
      <c r="F52" s="10"/>
    </row>
    <row r="53" spans="1:10" ht="3" customHeight="1" x14ac:dyDescent="0.2">
      <c r="A53" s="2"/>
      <c r="B53" s="2"/>
      <c r="C53" s="2"/>
      <c r="D53" s="3"/>
      <c r="E53" s="3"/>
      <c r="F53" s="3"/>
    </row>
    <row r="54" spans="1:10" x14ac:dyDescent="0.2">
      <c r="A54" s="2"/>
      <c r="B54" s="5" t="s">
        <v>41</v>
      </c>
      <c r="C54" s="2"/>
      <c r="D54" s="21" t="s">
        <v>42</v>
      </c>
      <c r="E54" s="3"/>
      <c r="F54" s="3"/>
    </row>
    <row r="55" spans="1:10" ht="13.5" customHeight="1" x14ac:dyDescent="0.2">
      <c r="A55" s="2"/>
      <c r="B55" s="3">
        <v>343</v>
      </c>
      <c r="C55" s="3" t="s">
        <v>43</v>
      </c>
      <c r="D55" s="3">
        <v>64</v>
      </c>
      <c r="E55" s="3"/>
      <c r="F55" s="3"/>
    </row>
    <row r="56" spans="1:10" ht="13.5" customHeight="1" x14ac:dyDescent="0.2">
      <c r="A56" s="2"/>
      <c r="B56" s="6">
        <v>969</v>
      </c>
      <c r="C56" s="3" t="s">
        <v>44</v>
      </c>
      <c r="D56" s="3">
        <v>176</v>
      </c>
      <c r="E56" s="3"/>
      <c r="F56" s="3"/>
    </row>
    <row r="57" spans="1:10" ht="5.25" customHeight="1" x14ac:dyDescent="0.2">
      <c r="A57" s="2"/>
      <c r="B57" s="3" t="s">
        <v>45</v>
      </c>
      <c r="C57" s="3"/>
      <c r="D57" s="3" t="s">
        <v>46</v>
      </c>
      <c r="E57" s="3"/>
      <c r="F57" s="3"/>
    </row>
    <row r="58" spans="1:10" x14ac:dyDescent="0.2">
      <c r="A58" s="2"/>
      <c r="B58" s="6">
        <v>1312</v>
      </c>
      <c r="C58" s="3" t="s">
        <v>47</v>
      </c>
      <c r="D58" s="3">
        <v>240</v>
      </c>
      <c r="E58" s="3"/>
      <c r="F58" s="3"/>
    </row>
    <row r="59" spans="1:10" ht="7.5" customHeight="1" x14ac:dyDescent="0.2">
      <c r="A59" s="9"/>
      <c r="B59" s="10" t="s">
        <v>48</v>
      </c>
      <c r="C59" s="9"/>
      <c r="D59" s="10" t="s">
        <v>49</v>
      </c>
      <c r="E59" s="10"/>
      <c r="F59" s="10"/>
    </row>
    <row r="60" spans="1:10" ht="7.5" customHeight="1" x14ac:dyDescent="0.2">
      <c r="A60" s="2"/>
      <c r="B60" s="3"/>
      <c r="C60" s="2"/>
      <c r="D60" s="3"/>
      <c r="E60" s="3"/>
      <c r="F60" s="3"/>
    </row>
    <row r="61" spans="1:10" x14ac:dyDescent="0.2">
      <c r="A61" s="2"/>
      <c r="B61" s="2"/>
      <c r="C61" s="3" t="s">
        <v>2</v>
      </c>
      <c r="D61" s="3" t="s">
        <v>3</v>
      </c>
      <c r="E61" s="3" t="s">
        <v>4</v>
      </c>
      <c r="F61" s="22"/>
      <c r="G61" s="2"/>
      <c r="H61" s="2"/>
      <c r="I61" s="3"/>
      <c r="J61" s="3"/>
    </row>
    <row r="62" spans="1:10" x14ac:dyDescent="0.2">
      <c r="A62" s="2"/>
      <c r="B62" s="2" t="s">
        <v>52</v>
      </c>
      <c r="C62" s="12"/>
      <c r="D62" s="14"/>
      <c r="E62" s="14"/>
      <c r="F62" s="22"/>
      <c r="G62" s="2"/>
      <c r="I62" s="1"/>
      <c r="J62" s="1"/>
    </row>
    <row r="63" spans="1:10" x14ac:dyDescent="0.2">
      <c r="A63" s="2"/>
      <c r="B63" s="174" t="s">
        <v>345</v>
      </c>
      <c r="C63" s="6">
        <v>8806</v>
      </c>
      <c r="D63" s="6">
        <v>1321016</v>
      </c>
      <c r="E63" s="7">
        <f>D63/C63</f>
        <v>150.01317283670224</v>
      </c>
      <c r="F63" s="23"/>
      <c r="G63" s="174"/>
      <c r="H63" s="6"/>
      <c r="I63" s="6"/>
      <c r="J63" s="7"/>
    </row>
    <row r="64" spans="1:10" x14ac:dyDescent="0.2">
      <c r="A64" s="2"/>
      <c r="B64" s="174" t="s">
        <v>349</v>
      </c>
      <c r="C64" s="6">
        <v>2494</v>
      </c>
      <c r="D64" s="6">
        <v>395090</v>
      </c>
      <c r="E64" s="7">
        <f>D64/C64</f>
        <v>158.41619887730553</v>
      </c>
      <c r="F64" s="23"/>
      <c r="G64" s="174"/>
      <c r="H64" s="6"/>
      <c r="I64" s="6"/>
      <c r="J64" s="7"/>
    </row>
    <row r="65" spans="1:10" x14ac:dyDescent="0.2">
      <c r="A65" s="2"/>
      <c r="B65" s="174" t="s">
        <v>344</v>
      </c>
      <c r="C65" s="6">
        <f>SUM(C63:C64)</f>
        <v>11300</v>
      </c>
      <c r="D65" s="6">
        <f>SUM(D63:D64)</f>
        <v>1716106</v>
      </c>
      <c r="E65" s="7">
        <f>D65/C65</f>
        <v>151.86778761061947</v>
      </c>
      <c r="G65" s="174"/>
      <c r="H65" s="6"/>
      <c r="I65" s="6"/>
      <c r="J65" s="7"/>
    </row>
    <row r="66" spans="1:10" x14ac:dyDescent="0.2">
      <c r="A66" s="2"/>
      <c r="B66" s="2" t="s">
        <v>38</v>
      </c>
      <c r="C66" s="6"/>
      <c r="D66" s="6"/>
      <c r="E66" s="7"/>
      <c r="F66" s="23"/>
      <c r="G66" s="2"/>
      <c r="H66" s="6"/>
      <c r="I66" s="6"/>
      <c r="J66" s="7"/>
    </row>
    <row r="67" spans="1:10" x14ac:dyDescent="0.2">
      <c r="A67" s="2"/>
      <c r="B67" s="174" t="s">
        <v>345</v>
      </c>
      <c r="C67" s="6">
        <v>27607</v>
      </c>
      <c r="D67" s="6">
        <v>4446852</v>
      </c>
      <c r="E67" s="7">
        <f>D67/C67</f>
        <v>161.07697323142682</v>
      </c>
      <c r="F67" s="23"/>
      <c r="G67" s="174"/>
      <c r="H67" s="6"/>
      <c r="I67" s="6"/>
      <c r="J67" s="7"/>
    </row>
    <row r="68" spans="1:10" x14ac:dyDescent="0.2">
      <c r="A68" s="2"/>
      <c r="B68" s="174" t="s">
        <v>349</v>
      </c>
      <c r="C68" s="6">
        <v>5422</v>
      </c>
      <c r="D68" s="6">
        <v>933243</v>
      </c>
      <c r="E68" s="7">
        <f>D68/C68</f>
        <v>172.12154186646993</v>
      </c>
      <c r="F68" s="23"/>
      <c r="G68" s="174"/>
      <c r="H68" s="6"/>
      <c r="I68" s="6"/>
      <c r="J68" s="7"/>
    </row>
    <row r="69" spans="1:10" x14ac:dyDescent="0.2">
      <c r="A69" s="2"/>
      <c r="B69" s="174" t="s">
        <v>344</v>
      </c>
      <c r="C69" s="6">
        <f>SUM(C67:C68)</f>
        <v>33029</v>
      </c>
      <c r="D69" s="6">
        <f>SUM(D67:D68)</f>
        <v>5380095</v>
      </c>
      <c r="E69" s="7">
        <f>D69/C69</f>
        <v>162.89003602894425</v>
      </c>
      <c r="F69" s="23"/>
      <c r="G69" s="174"/>
      <c r="H69" s="6"/>
      <c r="I69" s="6"/>
      <c r="J69" s="7"/>
    </row>
    <row r="70" spans="1:10" x14ac:dyDescent="0.2">
      <c r="A70" s="2"/>
      <c r="B70" s="175" t="s">
        <v>57</v>
      </c>
      <c r="C70" s="6"/>
      <c r="D70" s="6"/>
      <c r="E70" s="7"/>
      <c r="F70" s="23"/>
      <c r="G70" s="174"/>
      <c r="H70" s="6"/>
      <c r="I70" s="6"/>
      <c r="J70" s="7"/>
    </row>
    <row r="71" spans="1:10" x14ac:dyDescent="0.2">
      <c r="A71" s="2"/>
      <c r="B71" s="174" t="s">
        <v>345</v>
      </c>
      <c r="C71" s="6">
        <f>C63+C67</f>
        <v>36413</v>
      </c>
      <c r="D71" s="6">
        <f>D63+D67</f>
        <v>5767868</v>
      </c>
      <c r="E71" s="7">
        <f>D71/C71</f>
        <v>158.40134018070469</v>
      </c>
      <c r="F71" s="23"/>
      <c r="G71" s="174"/>
      <c r="H71" s="6"/>
      <c r="I71" s="6"/>
      <c r="J71" s="7"/>
    </row>
    <row r="72" spans="1:10" x14ac:dyDescent="0.2">
      <c r="A72" s="2"/>
      <c r="B72" s="174" t="s">
        <v>349</v>
      </c>
      <c r="C72" s="6">
        <f>C64+C68</f>
        <v>7916</v>
      </c>
      <c r="D72" s="6">
        <f>D64+D68</f>
        <v>1328333</v>
      </c>
      <c r="E72" s="7">
        <f>D72/C72</f>
        <v>167.80356240525518</v>
      </c>
      <c r="F72" s="23"/>
      <c r="G72" s="174"/>
      <c r="H72" s="6"/>
      <c r="I72" s="6"/>
      <c r="J72" s="7"/>
    </row>
    <row r="73" spans="1:10" ht="16.5" thickBot="1" x14ac:dyDescent="0.3">
      <c r="A73" s="2"/>
      <c r="B73" s="183" t="s">
        <v>57</v>
      </c>
      <c r="C73" s="184">
        <f>C65+C69</f>
        <v>44329</v>
      </c>
      <c r="D73" s="184">
        <f>SUM(D71:D72)</f>
        <v>7096201</v>
      </c>
      <c r="E73" s="185">
        <f>D73/C73</f>
        <v>160.08033116018859</v>
      </c>
      <c r="F73" s="29"/>
      <c r="G73" s="178"/>
      <c r="H73" s="179"/>
      <c r="I73" s="179"/>
      <c r="J73" s="180"/>
    </row>
    <row r="74" spans="1:10" ht="13.5" thickTop="1" x14ac:dyDescent="0.2">
      <c r="A74" s="2"/>
      <c r="I74" s="181"/>
      <c r="J74" s="181"/>
    </row>
    <row r="75" spans="1:10" s="182" customFormat="1" x14ac:dyDescent="0.2">
      <c r="A75" s="2"/>
      <c r="B75" s="2" t="s">
        <v>362</v>
      </c>
      <c r="C75" s="2"/>
      <c r="D75" s="3"/>
      <c r="E75" s="3"/>
      <c r="F75" s="3"/>
    </row>
  </sheetData>
  <mergeCells count="1">
    <mergeCell ref="A1:C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5"/>
  <sheetViews>
    <sheetView workbookViewId="0">
      <selection activeCell="A2" sqref="A2"/>
    </sheetView>
  </sheetViews>
  <sheetFormatPr baseColWidth="10" defaultRowHeight="12.75" x14ac:dyDescent="0.2"/>
  <cols>
    <col min="1" max="1" width="4.1406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</cols>
  <sheetData>
    <row r="1" spans="1:9" ht="22.5" customHeight="1" x14ac:dyDescent="0.35">
      <c r="A1" s="223" t="s">
        <v>328</v>
      </c>
      <c r="B1" s="223"/>
      <c r="C1" s="223"/>
      <c r="D1" s="3"/>
      <c r="E1" s="3"/>
      <c r="F1" s="3"/>
    </row>
    <row r="2" spans="1:9" ht="6" customHeight="1" x14ac:dyDescent="0.2">
      <c r="A2" s="2"/>
      <c r="B2" s="2"/>
      <c r="C2" s="2"/>
      <c r="D2" s="3"/>
      <c r="E2" s="3"/>
      <c r="F2" s="3"/>
    </row>
    <row r="3" spans="1:9" x14ac:dyDescent="0.2">
      <c r="A3" s="5" t="s">
        <v>1</v>
      </c>
      <c r="B3" s="5"/>
      <c r="C3" s="2"/>
      <c r="D3" s="3" t="s">
        <v>2</v>
      </c>
      <c r="E3" s="3" t="s">
        <v>3</v>
      </c>
      <c r="F3" s="3" t="s">
        <v>4</v>
      </c>
    </row>
    <row r="4" spans="1:9" ht="6" customHeight="1" x14ac:dyDescent="0.2">
      <c r="A4" s="2"/>
      <c r="B4" s="2"/>
      <c r="C4" s="2"/>
      <c r="D4" s="3"/>
      <c r="E4" s="3"/>
      <c r="F4" s="3"/>
    </row>
    <row r="5" spans="1:9" ht="12.75" customHeight="1" x14ac:dyDescent="0.2">
      <c r="A5" s="3" t="s">
        <v>5</v>
      </c>
      <c r="B5" s="2" t="s">
        <v>12</v>
      </c>
      <c r="C5" s="2" t="s">
        <v>13</v>
      </c>
      <c r="D5" s="3">
        <v>51</v>
      </c>
      <c r="E5" s="6">
        <v>9225</v>
      </c>
      <c r="F5" s="7">
        <v>180.88235294117646</v>
      </c>
    </row>
    <row r="6" spans="1:9" ht="12.75" customHeight="1" x14ac:dyDescent="0.2">
      <c r="A6" s="3" t="s">
        <v>8</v>
      </c>
      <c r="B6" s="2" t="s">
        <v>329</v>
      </c>
      <c r="C6" s="2" t="s">
        <v>330</v>
      </c>
      <c r="D6" s="3">
        <v>68</v>
      </c>
      <c r="E6" s="6">
        <v>12168</v>
      </c>
      <c r="F6" s="7">
        <v>178.94117647058823</v>
      </c>
    </row>
    <row r="7" spans="1:9" ht="12.75" customHeight="1" x14ac:dyDescent="0.2">
      <c r="A7" s="3" t="s">
        <v>11</v>
      </c>
      <c r="B7" s="2" t="s">
        <v>129</v>
      </c>
      <c r="C7" s="2" t="s">
        <v>130</v>
      </c>
      <c r="D7" s="3">
        <v>62</v>
      </c>
      <c r="E7" s="6">
        <v>11066</v>
      </c>
      <c r="F7" s="7">
        <v>178.48387096774192</v>
      </c>
    </row>
    <row r="8" spans="1:9" ht="6" customHeight="1" x14ac:dyDescent="0.2">
      <c r="A8" s="3"/>
      <c r="B8" s="2"/>
      <c r="C8" s="2"/>
      <c r="D8" s="3"/>
      <c r="E8" s="6"/>
      <c r="F8" s="3"/>
    </row>
    <row r="9" spans="1:9" ht="12.75" customHeight="1" x14ac:dyDescent="0.2">
      <c r="A9" s="3" t="s">
        <v>5</v>
      </c>
      <c r="B9" s="2" t="s">
        <v>109</v>
      </c>
      <c r="C9" s="2" t="s">
        <v>13</v>
      </c>
      <c r="D9" s="3">
        <v>54</v>
      </c>
      <c r="E9" s="6">
        <v>11651</v>
      </c>
      <c r="F9" s="7">
        <v>215.75925925925927</v>
      </c>
    </row>
    <row r="10" spans="1:9" ht="12.75" customHeight="1" x14ac:dyDescent="0.2">
      <c r="A10" s="3" t="s">
        <v>8</v>
      </c>
      <c r="B10" s="2" t="s">
        <v>94</v>
      </c>
      <c r="C10" s="2" t="s">
        <v>331</v>
      </c>
      <c r="D10" s="3">
        <v>68</v>
      </c>
      <c r="E10" s="6">
        <v>14112</v>
      </c>
      <c r="F10" s="7">
        <v>207.52941176470588</v>
      </c>
    </row>
    <row r="11" spans="1:9" ht="12.75" customHeight="1" x14ac:dyDescent="0.2">
      <c r="A11" s="3" t="s">
        <v>11</v>
      </c>
      <c r="B11" s="2" t="s">
        <v>18</v>
      </c>
      <c r="C11" s="2" t="s">
        <v>330</v>
      </c>
      <c r="D11" s="3">
        <v>85</v>
      </c>
      <c r="E11" s="6">
        <v>17361</v>
      </c>
      <c r="F11" s="7">
        <v>204.24705882352941</v>
      </c>
    </row>
    <row r="12" spans="1:9" ht="3" customHeight="1" x14ac:dyDescent="0.2">
      <c r="A12" s="9"/>
      <c r="B12" s="9"/>
      <c r="C12" s="9"/>
      <c r="D12" s="10"/>
      <c r="E12" s="10"/>
      <c r="F12" s="10"/>
    </row>
    <row r="13" spans="1:9" ht="3" customHeight="1" x14ac:dyDescent="0.2">
      <c r="A13" s="2"/>
      <c r="B13" s="2"/>
      <c r="C13" s="2"/>
      <c r="D13" s="3"/>
      <c r="E13" s="3"/>
      <c r="F13" s="3"/>
    </row>
    <row r="14" spans="1:9" ht="12.75" customHeight="1" x14ac:dyDescent="0.2">
      <c r="A14" s="5" t="s">
        <v>20</v>
      </c>
      <c r="B14" s="5"/>
      <c r="C14" s="2"/>
      <c r="D14" s="3" t="s">
        <v>21</v>
      </c>
      <c r="E14" s="3" t="s">
        <v>3</v>
      </c>
      <c r="F14" s="3" t="s">
        <v>4</v>
      </c>
    </row>
    <row r="15" spans="1:9" ht="6" customHeight="1" x14ac:dyDescent="0.2">
      <c r="A15" s="2"/>
      <c r="B15" s="2"/>
      <c r="C15" s="2"/>
      <c r="D15" s="3"/>
      <c r="E15" s="3"/>
      <c r="F15" s="3"/>
    </row>
    <row r="16" spans="1:9" ht="12.75" customHeight="1" x14ac:dyDescent="0.2">
      <c r="A16" s="2"/>
      <c r="B16" s="2" t="s">
        <v>332</v>
      </c>
      <c r="C16" s="2" t="s">
        <v>335</v>
      </c>
      <c r="D16" s="11">
        <v>41648</v>
      </c>
      <c r="E16" s="3">
        <v>258</v>
      </c>
      <c r="F16" s="3"/>
      <c r="G16" s="13"/>
      <c r="H16" s="14"/>
      <c r="I16" s="15"/>
    </row>
    <row r="17" spans="1:10" ht="12.75" customHeight="1" x14ac:dyDescent="0.2">
      <c r="A17" s="2"/>
      <c r="B17" s="2" t="s">
        <v>333</v>
      </c>
      <c r="C17" s="2" t="s">
        <v>334</v>
      </c>
      <c r="D17" s="11">
        <v>41564</v>
      </c>
      <c r="E17" s="3">
        <v>257</v>
      </c>
      <c r="F17" s="3"/>
      <c r="G17" s="12"/>
      <c r="H17" s="14"/>
      <c r="I17" s="14"/>
    </row>
    <row r="18" spans="1:10" ht="12.75" customHeight="1" x14ac:dyDescent="0.2">
      <c r="A18" s="2"/>
      <c r="B18" s="2" t="s">
        <v>347</v>
      </c>
      <c r="C18" s="2" t="s">
        <v>336</v>
      </c>
      <c r="D18" s="11">
        <v>41556</v>
      </c>
      <c r="E18" s="3">
        <v>249</v>
      </c>
      <c r="F18" s="3"/>
      <c r="G18" s="12"/>
      <c r="H18" s="14"/>
      <c r="I18" s="14"/>
    </row>
    <row r="19" spans="1:10" ht="6" customHeight="1" x14ac:dyDescent="0.2">
      <c r="A19" s="2"/>
      <c r="B19" s="2"/>
      <c r="C19" s="2"/>
      <c r="D19" s="11"/>
      <c r="E19" s="3"/>
      <c r="F19" s="3"/>
    </row>
    <row r="20" spans="1:10" ht="12.75" customHeight="1" x14ac:dyDescent="0.25">
      <c r="A20" s="2"/>
      <c r="B20" s="2" t="s">
        <v>337</v>
      </c>
      <c r="C20" s="2" t="s">
        <v>15</v>
      </c>
      <c r="D20" s="11">
        <v>41659</v>
      </c>
      <c r="E20" s="3">
        <v>300</v>
      </c>
      <c r="F20" s="16" t="s">
        <v>23</v>
      </c>
      <c r="G20" s="13"/>
      <c r="H20" s="15"/>
      <c r="I20" s="15"/>
      <c r="J20" s="17"/>
    </row>
    <row r="21" spans="1:10" ht="12.75" customHeight="1" x14ac:dyDescent="0.25">
      <c r="A21" s="2"/>
      <c r="B21" s="2" t="s">
        <v>338</v>
      </c>
      <c r="C21" s="2" t="s">
        <v>339</v>
      </c>
      <c r="D21" s="11">
        <v>41620</v>
      </c>
      <c r="E21" s="3">
        <v>289</v>
      </c>
      <c r="F21" s="16"/>
      <c r="G21" s="13"/>
      <c r="H21" s="15"/>
      <c r="I21" s="15"/>
      <c r="J21" s="17"/>
    </row>
    <row r="22" spans="1:10" ht="12.75" customHeight="1" x14ac:dyDescent="0.25">
      <c r="A22" s="2"/>
      <c r="B22" s="2" t="s">
        <v>348</v>
      </c>
      <c r="C22" s="2" t="s">
        <v>334</v>
      </c>
      <c r="D22" s="11">
        <v>41767</v>
      </c>
      <c r="E22" s="3">
        <v>285</v>
      </c>
      <c r="F22" s="16"/>
      <c r="G22" s="13"/>
      <c r="H22" s="15"/>
      <c r="I22" s="15"/>
      <c r="J22" s="17"/>
    </row>
    <row r="23" spans="1:10" ht="3" customHeight="1" x14ac:dyDescent="0.2">
      <c r="A23" s="9"/>
      <c r="B23" s="9"/>
      <c r="C23" s="9"/>
      <c r="D23" s="18"/>
      <c r="E23" s="10"/>
      <c r="F23" s="10"/>
    </row>
    <row r="24" spans="1:10" ht="3" customHeight="1" x14ac:dyDescent="0.2">
      <c r="A24" s="2"/>
      <c r="B24" s="2"/>
      <c r="C24" s="2"/>
      <c r="D24" s="11"/>
      <c r="E24" s="3"/>
      <c r="F24" s="3"/>
    </row>
    <row r="25" spans="1:10" x14ac:dyDescent="0.2">
      <c r="A25" s="5" t="s">
        <v>32</v>
      </c>
      <c r="B25" s="5"/>
      <c r="C25" s="2"/>
      <c r="D25" s="11"/>
      <c r="E25" s="3"/>
      <c r="F25" s="3"/>
    </row>
    <row r="26" spans="1:10" ht="6" customHeight="1" x14ac:dyDescent="0.2">
      <c r="A26" s="2"/>
      <c r="B26" s="2"/>
      <c r="C26" s="2"/>
      <c r="D26" s="11"/>
      <c r="E26" s="3"/>
      <c r="F26" s="3"/>
    </row>
    <row r="27" spans="1:10" ht="12.75" customHeight="1" x14ac:dyDescent="0.2">
      <c r="A27" s="2"/>
      <c r="B27" s="2" t="s">
        <v>74</v>
      </c>
      <c r="C27" s="2" t="s">
        <v>27</v>
      </c>
      <c r="D27" s="11">
        <v>41743</v>
      </c>
      <c r="E27" s="3">
        <v>684</v>
      </c>
      <c r="F27" s="7">
        <v>228</v>
      </c>
    </row>
    <row r="28" spans="1:10" x14ac:dyDescent="0.2">
      <c r="A28" s="2"/>
      <c r="B28" s="2" t="s">
        <v>340</v>
      </c>
      <c r="C28" s="2" t="s">
        <v>29</v>
      </c>
      <c r="D28" s="11">
        <v>41645</v>
      </c>
      <c r="E28" s="3">
        <v>763</v>
      </c>
      <c r="F28" s="7">
        <v>254.33333333333334</v>
      </c>
    </row>
    <row r="29" spans="1:10" ht="3" customHeight="1" x14ac:dyDescent="0.2">
      <c r="A29" s="9"/>
      <c r="B29" s="9"/>
      <c r="C29" s="9"/>
      <c r="D29" s="18"/>
      <c r="E29" s="10"/>
      <c r="F29" s="10"/>
    </row>
    <row r="30" spans="1:10" ht="3" customHeight="1" x14ac:dyDescent="0.2">
      <c r="A30" s="2"/>
      <c r="B30" s="2"/>
      <c r="C30" s="2"/>
      <c r="D30" s="11"/>
      <c r="E30" s="3"/>
      <c r="F30" s="3"/>
    </row>
    <row r="31" spans="1:10" x14ac:dyDescent="0.2">
      <c r="A31" s="5" t="s">
        <v>35</v>
      </c>
      <c r="B31" s="5"/>
      <c r="C31" s="2"/>
      <c r="D31" s="11"/>
      <c r="E31" s="3"/>
      <c r="F31" s="3"/>
    </row>
    <row r="32" spans="1:10" ht="6" customHeight="1" x14ac:dyDescent="0.2">
      <c r="A32" s="2"/>
      <c r="B32" s="2"/>
      <c r="C32" s="2"/>
      <c r="D32" s="11"/>
      <c r="E32" s="3"/>
      <c r="F32" s="3"/>
    </row>
    <row r="33" spans="1:6" x14ac:dyDescent="0.2">
      <c r="A33" s="2"/>
      <c r="B33" s="2" t="s">
        <v>341</v>
      </c>
      <c r="C33" s="2" t="s">
        <v>342</v>
      </c>
      <c r="D33" s="11">
        <v>41720</v>
      </c>
      <c r="E33" s="3">
        <v>819</v>
      </c>
      <c r="F33" s="7">
        <v>204.75</v>
      </c>
    </row>
    <row r="34" spans="1:6" x14ac:dyDescent="0.2">
      <c r="A34" s="2"/>
      <c r="B34" s="2" t="s">
        <v>18</v>
      </c>
      <c r="C34" s="2" t="s">
        <v>330</v>
      </c>
      <c r="D34" s="11">
        <v>41602</v>
      </c>
      <c r="E34" s="3">
        <v>979</v>
      </c>
      <c r="F34" s="7">
        <v>244.75</v>
      </c>
    </row>
    <row r="35" spans="1:6" ht="3" customHeight="1" x14ac:dyDescent="0.2">
      <c r="A35" s="9"/>
      <c r="B35" s="9"/>
      <c r="C35" s="9"/>
      <c r="D35" s="18"/>
      <c r="E35" s="10"/>
      <c r="F35" s="20"/>
    </row>
    <row r="36" spans="1:6" ht="3" customHeight="1" x14ac:dyDescent="0.2">
      <c r="A36" s="2"/>
      <c r="B36" s="2"/>
      <c r="C36" s="2"/>
      <c r="D36" s="11"/>
      <c r="E36" s="3"/>
      <c r="F36" s="7"/>
    </row>
    <row r="37" spans="1:6" x14ac:dyDescent="0.2">
      <c r="A37" s="5" t="s">
        <v>36</v>
      </c>
      <c r="B37" s="5"/>
      <c r="C37" s="2"/>
      <c r="D37" s="11"/>
      <c r="E37" s="3"/>
      <c r="F37" s="7"/>
    </row>
    <row r="38" spans="1:6" ht="6" customHeight="1" x14ac:dyDescent="0.2">
      <c r="A38" s="2"/>
      <c r="B38" s="2"/>
      <c r="C38" s="2"/>
      <c r="D38" s="11"/>
      <c r="E38" s="3"/>
      <c r="F38" s="7"/>
    </row>
    <row r="39" spans="1:6" x14ac:dyDescent="0.2">
      <c r="A39" s="2"/>
      <c r="B39" s="2" t="s">
        <v>343</v>
      </c>
      <c r="C39" s="2" t="s">
        <v>330</v>
      </c>
      <c r="D39" s="11">
        <v>41755</v>
      </c>
      <c r="E39" s="6">
        <v>1224</v>
      </c>
      <c r="F39" s="7">
        <v>204</v>
      </c>
    </row>
    <row r="40" spans="1:6" ht="6" customHeight="1" x14ac:dyDescent="0.2">
      <c r="A40" s="2"/>
      <c r="B40" s="2"/>
      <c r="C40" s="2"/>
      <c r="D40" s="11"/>
      <c r="E40" s="6"/>
      <c r="F40" s="7"/>
    </row>
    <row r="41" spans="1:6" ht="12.75" customHeight="1" x14ac:dyDescent="0.2">
      <c r="A41" s="2"/>
      <c r="B41" s="2" t="s">
        <v>109</v>
      </c>
      <c r="C41" s="2" t="s">
        <v>13</v>
      </c>
      <c r="D41" s="11">
        <v>41518</v>
      </c>
      <c r="E41" s="6">
        <v>1439</v>
      </c>
      <c r="F41" s="7">
        <v>239.83333333333334</v>
      </c>
    </row>
    <row r="42" spans="1:6" ht="3" customHeight="1" x14ac:dyDescent="0.2">
      <c r="A42" s="9"/>
      <c r="B42" s="9"/>
      <c r="C42" s="9"/>
      <c r="D42" s="10"/>
      <c r="E42" s="10"/>
      <c r="F42" s="20"/>
    </row>
    <row r="43" spans="1:6" ht="3" customHeight="1" x14ac:dyDescent="0.2">
      <c r="A43" s="2"/>
      <c r="B43" s="2"/>
      <c r="C43" s="2"/>
      <c r="D43" s="3"/>
      <c r="E43" s="3"/>
      <c r="F43" s="7"/>
    </row>
    <row r="44" spans="1:6" x14ac:dyDescent="0.2">
      <c r="A44" s="5" t="s">
        <v>37</v>
      </c>
      <c r="B44" s="5"/>
      <c r="C44" s="5"/>
      <c r="D44" s="3"/>
      <c r="E44" s="3"/>
      <c r="F44" s="7"/>
    </row>
    <row r="45" spans="1:6" ht="6" customHeight="1" x14ac:dyDescent="0.2">
      <c r="A45" s="2"/>
      <c r="B45" s="2"/>
      <c r="C45" s="2"/>
      <c r="D45" s="3"/>
      <c r="E45" s="3"/>
      <c r="F45" s="7"/>
    </row>
    <row r="46" spans="1:6" x14ac:dyDescent="0.2">
      <c r="A46" s="2"/>
      <c r="B46" s="2"/>
      <c r="C46" s="2" t="s">
        <v>13</v>
      </c>
      <c r="D46" s="11">
        <v>41659</v>
      </c>
      <c r="E46" s="3">
        <v>951</v>
      </c>
      <c r="F46" s="7">
        <v>237.75</v>
      </c>
    </row>
    <row r="47" spans="1:6" ht="3" customHeight="1" x14ac:dyDescent="0.2">
      <c r="A47" s="9"/>
      <c r="B47" s="9"/>
      <c r="C47" s="9"/>
      <c r="D47" s="18"/>
      <c r="E47" s="10"/>
      <c r="F47" s="20"/>
    </row>
    <row r="48" spans="1:6" ht="3" customHeight="1" x14ac:dyDescent="0.2">
      <c r="A48" s="2"/>
      <c r="B48" s="2"/>
      <c r="C48" s="2"/>
      <c r="D48" s="11"/>
      <c r="E48" s="3"/>
      <c r="F48" s="7"/>
    </row>
    <row r="49" spans="1:10" x14ac:dyDescent="0.2">
      <c r="A49" s="5" t="s">
        <v>40</v>
      </c>
      <c r="B49" s="5"/>
      <c r="C49" s="5"/>
      <c r="D49" s="11"/>
      <c r="E49" s="3"/>
      <c r="F49" s="7"/>
    </row>
    <row r="50" spans="1:10" ht="6" customHeight="1" x14ac:dyDescent="0.2">
      <c r="A50" s="2"/>
      <c r="B50" s="2"/>
      <c r="C50" s="2"/>
      <c r="D50" s="11"/>
      <c r="E50" s="3"/>
      <c r="F50" s="7"/>
    </row>
    <row r="51" spans="1:10" x14ac:dyDescent="0.2">
      <c r="A51" s="2"/>
      <c r="B51" s="2"/>
      <c r="C51" s="2" t="s">
        <v>29</v>
      </c>
      <c r="D51" s="11">
        <v>41730</v>
      </c>
      <c r="E51" s="6">
        <v>2651</v>
      </c>
      <c r="F51" s="7">
        <v>220.91666666666666</v>
      </c>
    </row>
    <row r="52" spans="1:10" ht="3" customHeight="1" x14ac:dyDescent="0.2">
      <c r="A52" s="9"/>
      <c r="B52" s="9"/>
      <c r="C52" s="9"/>
      <c r="D52" s="10"/>
      <c r="E52" s="10"/>
      <c r="F52" s="10"/>
    </row>
    <row r="53" spans="1:10" ht="3" customHeight="1" x14ac:dyDescent="0.2">
      <c r="A53" s="2"/>
      <c r="B53" s="2"/>
      <c r="C53" s="2"/>
      <c r="D53" s="3"/>
      <c r="E53" s="3"/>
      <c r="F53" s="3"/>
    </row>
    <row r="54" spans="1:10" x14ac:dyDescent="0.2">
      <c r="A54" s="2"/>
      <c r="B54" s="5" t="s">
        <v>41</v>
      </c>
      <c r="C54" s="2"/>
      <c r="D54" s="21" t="s">
        <v>42</v>
      </c>
      <c r="E54" s="3"/>
      <c r="F54" s="3"/>
    </row>
    <row r="55" spans="1:10" ht="13.5" customHeight="1" x14ac:dyDescent="0.2">
      <c r="A55" s="2"/>
      <c r="B55" s="3">
        <v>350</v>
      </c>
      <c r="C55" s="3" t="s">
        <v>43</v>
      </c>
      <c r="D55" s="3">
        <v>57</v>
      </c>
      <c r="E55" s="3"/>
      <c r="F55" s="3"/>
    </row>
    <row r="56" spans="1:10" ht="13.5" customHeight="1" x14ac:dyDescent="0.2">
      <c r="A56" s="2"/>
      <c r="B56" s="6">
        <v>1009</v>
      </c>
      <c r="C56" s="3" t="s">
        <v>44</v>
      </c>
      <c r="D56" s="3">
        <v>175</v>
      </c>
      <c r="E56" s="3"/>
      <c r="F56" s="3"/>
    </row>
    <row r="57" spans="1:10" ht="5.25" customHeight="1" x14ac:dyDescent="0.2">
      <c r="A57" s="2"/>
      <c r="B57" s="3" t="s">
        <v>45</v>
      </c>
      <c r="C57" s="3"/>
      <c r="D57" s="3" t="s">
        <v>46</v>
      </c>
      <c r="E57" s="3"/>
      <c r="F57" s="3"/>
    </row>
    <row r="58" spans="1:10" x14ac:dyDescent="0.2">
      <c r="A58" s="2"/>
      <c r="B58" s="6">
        <v>1359</v>
      </c>
      <c r="C58" s="3" t="s">
        <v>47</v>
      </c>
      <c r="D58" s="3">
        <v>232</v>
      </c>
      <c r="E58" s="3"/>
      <c r="F58" s="3"/>
    </row>
    <row r="59" spans="1:10" ht="7.5" customHeight="1" x14ac:dyDescent="0.2">
      <c r="A59" s="9"/>
      <c r="B59" s="10" t="s">
        <v>48</v>
      </c>
      <c r="C59" s="9"/>
      <c r="D59" s="10" t="s">
        <v>49</v>
      </c>
      <c r="E59" s="10"/>
      <c r="F59" s="10"/>
    </row>
    <row r="60" spans="1:10" ht="7.5" customHeight="1" x14ac:dyDescent="0.2">
      <c r="A60" s="2"/>
      <c r="B60" s="3"/>
      <c r="C60" s="2"/>
      <c r="D60" s="3"/>
      <c r="E60" s="3"/>
      <c r="F60" s="3"/>
    </row>
    <row r="61" spans="1:10" ht="12.75" customHeight="1" x14ac:dyDescent="0.2">
      <c r="A61" s="2"/>
      <c r="B61" s="2"/>
      <c r="C61" s="3" t="s">
        <v>2</v>
      </c>
      <c r="D61" s="3" t="s">
        <v>3</v>
      </c>
      <c r="E61" s="3" t="s">
        <v>4</v>
      </c>
      <c r="F61" s="22"/>
      <c r="G61" s="2"/>
      <c r="H61" s="2"/>
      <c r="I61" s="3"/>
      <c r="J61" s="3"/>
    </row>
    <row r="62" spans="1:10" ht="10.5" customHeight="1" x14ac:dyDescent="0.2">
      <c r="A62" s="2"/>
      <c r="B62" s="2" t="s">
        <v>52</v>
      </c>
      <c r="F62" s="22"/>
      <c r="G62" s="2"/>
      <c r="I62" s="1"/>
      <c r="J62" s="1"/>
    </row>
    <row r="63" spans="1:10" ht="12.75" customHeight="1" x14ac:dyDescent="0.2">
      <c r="A63" s="2"/>
      <c r="B63" s="174" t="s">
        <v>345</v>
      </c>
      <c r="C63" s="6">
        <v>8912</v>
      </c>
      <c r="D63" s="6">
        <v>1331557</v>
      </c>
      <c r="E63" s="7">
        <v>149.4116921005386</v>
      </c>
      <c r="F63" s="23"/>
      <c r="G63" s="174"/>
      <c r="H63" s="6"/>
      <c r="I63" s="6"/>
      <c r="J63" s="7"/>
    </row>
    <row r="64" spans="1:10" ht="12.75" customHeight="1" x14ac:dyDescent="0.2">
      <c r="A64" s="2"/>
      <c r="B64" s="174" t="s">
        <v>349</v>
      </c>
      <c r="C64" s="6">
        <v>2251</v>
      </c>
      <c r="D64" s="6">
        <v>356080</v>
      </c>
      <c r="E64" s="7">
        <v>158.18747223456242</v>
      </c>
      <c r="F64" s="23"/>
      <c r="G64" s="174"/>
      <c r="H64" s="6"/>
      <c r="I64" s="6"/>
      <c r="J64" s="7"/>
    </row>
    <row r="65" spans="1:10" ht="12.75" customHeight="1" x14ac:dyDescent="0.2">
      <c r="A65" s="2"/>
      <c r="B65" s="174" t="s">
        <v>344</v>
      </c>
      <c r="C65" s="6">
        <v>11163</v>
      </c>
      <c r="D65" s="6">
        <v>1687637</v>
      </c>
      <c r="E65" s="7">
        <v>151.1813132670429</v>
      </c>
      <c r="G65" s="174"/>
      <c r="H65" s="6"/>
      <c r="I65" s="6"/>
      <c r="J65" s="7"/>
    </row>
    <row r="66" spans="1:10" ht="10.5" customHeight="1" x14ac:dyDescent="0.2">
      <c r="A66" s="2"/>
      <c r="B66" s="2" t="s">
        <v>38</v>
      </c>
      <c r="C66" s="6"/>
      <c r="D66" s="6"/>
      <c r="E66" s="7"/>
      <c r="F66" s="23"/>
      <c r="G66" s="2"/>
      <c r="H66" s="6"/>
      <c r="I66" s="6"/>
      <c r="J66" s="7"/>
    </row>
    <row r="67" spans="1:10" ht="12.75" customHeight="1" x14ac:dyDescent="0.2">
      <c r="A67" s="2"/>
      <c r="B67" s="174" t="s">
        <v>345</v>
      </c>
      <c r="C67" s="6">
        <v>28612</v>
      </c>
      <c r="D67" s="6">
        <v>4617285</v>
      </c>
      <c r="E67" s="7">
        <v>161.37582133370614</v>
      </c>
      <c r="F67" s="23"/>
      <c r="G67" s="174"/>
      <c r="H67" s="6"/>
      <c r="I67" s="6"/>
      <c r="J67" s="7"/>
    </row>
    <row r="68" spans="1:10" ht="12.75" customHeight="1" x14ac:dyDescent="0.2">
      <c r="A68" s="2"/>
      <c r="B68" s="174" t="s">
        <v>349</v>
      </c>
      <c r="C68" s="6">
        <v>5208</v>
      </c>
      <c r="D68" s="6">
        <v>901495</v>
      </c>
      <c r="E68" s="7">
        <v>173.09811827956989</v>
      </c>
      <c r="F68" s="23"/>
      <c r="G68" s="174"/>
      <c r="H68" s="6"/>
      <c r="I68" s="6"/>
      <c r="J68" s="7"/>
    </row>
    <row r="69" spans="1:10" ht="12.75" customHeight="1" x14ac:dyDescent="0.2">
      <c r="A69" s="2"/>
      <c r="B69" s="174" t="s">
        <v>344</v>
      </c>
      <c r="C69" s="6">
        <v>33820</v>
      </c>
      <c r="D69" s="6">
        <v>5518780</v>
      </c>
      <c r="E69" s="7">
        <v>163.18095801301004</v>
      </c>
      <c r="F69" s="23"/>
      <c r="G69" s="174"/>
      <c r="H69" s="6"/>
      <c r="I69" s="6"/>
      <c r="J69" s="7"/>
    </row>
    <row r="70" spans="1:10" ht="12.75" customHeight="1" x14ac:dyDescent="0.2">
      <c r="A70" s="2"/>
      <c r="B70" s="175" t="s">
        <v>57</v>
      </c>
      <c r="C70" s="6"/>
      <c r="D70" s="6"/>
      <c r="E70" s="7"/>
      <c r="F70" s="23"/>
      <c r="G70" s="174"/>
      <c r="H70" s="6"/>
      <c r="I70" s="6"/>
      <c r="J70" s="7"/>
    </row>
    <row r="71" spans="1:10" ht="12.75" customHeight="1" x14ac:dyDescent="0.2">
      <c r="A71" s="2"/>
      <c r="B71" s="174" t="s">
        <v>345</v>
      </c>
      <c r="C71" s="6">
        <v>37524</v>
      </c>
      <c r="D71" s="6">
        <v>5948842</v>
      </c>
      <c r="E71" s="7">
        <v>158.53432469885939</v>
      </c>
      <c r="F71" s="23"/>
      <c r="G71" s="174"/>
      <c r="H71" s="6"/>
      <c r="I71" s="6"/>
      <c r="J71" s="7"/>
    </row>
    <row r="72" spans="1:10" ht="12.75" customHeight="1" x14ac:dyDescent="0.2">
      <c r="A72" s="2"/>
      <c r="B72" s="174" t="s">
        <v>349</v>
      </c>
      <c r="C72" s="6">
        <v>7459</v>
      </c>
      <c r="D72" s="6">
        <v>1257575</v>
      </c>
      <c r="E72" s="7">
        <v>168.5983375787639</v>
      </c>
      <c r="F72" s="23"/>
      <c r="G72" s="174"/>
      <c r="H72" s="6"/>
      <c r="I72" s="6"/>
      <c r="J72" s="7"/>
    </row>
    <row r="73" spans="1:10" ht="12.75" customHeight="1" thickBot="1" x14ac:dyDescent="0.3">
      <c r="A73" s="2"/>
      <c r="B73" s="176" t="s">
        <v>57</v>
      </c>
      <c r="C73" s="27">
        <v>44983</v>
      </c>
      <c r="D73" s="27">
        <v>7206417</v>
      </c>
      <c r="E73" s="177">
        <v>160.20312117911212</v>
      </c>
      <c r="F73" s="29"/>
      <c r="G73" s="178"/>
      <c r="H73" s="179"/>
      <c r="I73" s="179"/>
      <c r="J73" s="180"/>
    </row>
    <row r="74" spans="1:10" ht="6" customHeight="1" thickTop="1" x14ac:dyDescent="0.2">
      <c r="A74" s="2"/>
      <c r="I74" s="181"/>
      <c r="J74" s="181"/>
    </row>
    <row r="75" spans="1:10" s="182" customFormat="1" ht="12.75" customHeight="1" x14ac:dyDescent="0.2">
      <c r="A75" s="2"/>
      <c r="B75" s="2" t="s">
        <v>346</v>
      </c>
      <c r="C75" s="2"/>
      <c r="D75" s="3"/>
      <c r="E75" s="3"/>
      <c r="F75" s="3"/>
    </row>
  </sheetData>
  <mergeCells count="1">
    <mergeCell ref="A1:C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4"/>
  <sheetViews>
    <sheetView workbookViewId="0">
      <selection activeCell="A2" sqref="A2"/>
    </sheetView>
  </sheetViews>
  <sheetFormatPr baseColWidth="10" defaultRowHeight="12.75" x14ac:dyDescent="0.2"/>
  <cols>
    <col min="1" max="1" width="2.57031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  <col min="7" max="7" width="12.85546875" customWidth="1"/>
  </cols>
  <sheetData>
    <row r="1" spans="1:10" ht="27" x14ac:dyDescent="0.35">
      <c r="A1" s="223" t="s">
        <v>0</v>
      </c>
      <c r="B1" s="223"/>
      <c r="C1" s="223"/>
      <c r="D1" s="3"/>
      <c r="E1" s="3"/>
      <c r="F1" s="3"/>
      <c r="G1" s="4"/>
    </row>
    <row r="2" spans="1:10" ht="6" customHeight="1" x14ac:dyDescent="0.2">
      <c r="A2" s="2"/>
      <c r="B2" s="2"/>
      <c r="C2" s="2"/>
      <c r="D2" s="3"/>
      <c r="E2" s="3"/>
      <c r="F2" s="3"/>
      <c r="G2" s="2"/>
    </row>
    <row r="3" spans="1:10" x14ac:dyDescent="0.2">
      <c r="A3" s="5" t="s">
        <v>1</v>
      </c>
      <c r="B3" s="5"/>
      <c r="C3" s="2"/>
      <c r="D3" s="3" t="s">
        <v>2</v>
      </c>
      <c r="E3" s="3" t="s">
        <v>3</v>
      </c>
      <c r="F3" s="3" t="s">
        <v>4</v>
      </c>
      <c r="G3" s="2"/>
    </row>
    <row r="4" spans="1:10" ht="6" customHeight="1" x14ac:dyDescent="0.2">
      <c r="A4" s="2"/>
      <c r="B4" s="2"/>
      <c r="C4" s="2"/>
      <c r="D4" s="3"/>
      <c r="E4" s="3"/>
      <c r="F4" s="3"/>
      <c r="G4" s="2"/>
    </row>
    <row r="5" spans="1:10" ht="13.5" customHeight="1" x14ac:dyDescent="0.2">
      <c r="A5" s="2" t="s">
        <v>5</v>
      </c>
      <c r="B5" s="2" t="s">
        <v>6</v>
      </c>
      <c r="C5" s="2" t="s">
        <v>7</v>
      </c>
      <c r="D5" s="3">
        <v>50</v>
      </c>
      <c r="E5" s="6">
        <v>9674</v>
      </c>
      <c r="F5" s="7">
        <f>E5/D5</f>
        <v>193.48</v>
      </c>
      <c r="G5" s="8"/>
    </row>
    <row r="6" spans="1:10" ht="13.5" customHeight="1" x14ac:dyDescent="0.2">
      <c r="A6" s="2" t="s">
        <v>8</v>
      </c>
      <c r="B6" s="2" t="s">
        <v>9</v>
      </c>
      <c r="C6" s="2" t="s">
        <v>10</v>
      </c>
      <c r="D6" s="3">
        <v>55</v>
      </c>
      <c r="E6" s="6">
        <v>10383</v>
      </c>
      <c r="F6" s="7">
        <f>E6/D6</f>
        <v>188.78181818181818</v>
      </c>
      <c r="G6" s="2"/>
    </row>
    <row r="7" spans="1:10" ht="13.5" customHeight="1" x14ac:dyDescent="0.2">
      <c r="A7" s="2" t="s">
        <v>11</v>
      </c>
      <c r="B7" s="2" t="s">
        <v>12</v>
      </c>
      <c r="C7" s="2" t="s">
        <v>13</v>
      </c>
      <c r="D7" s="3">
        <v>68</v>
      </c>
      <c r="E7" s="6">
        <v>12704</v>
      </c>
      <c r="F7" s="7">
        <f>E7/D7</f>
        <v>186.8235294117647</v>
      </c>
      <c r="G7" s="2"/>
    </row>
    <row r="8" spans="1:10" ht="6" customHeight="1" x14ac:dyDescent="0.2">
      <c r="A8" s="2"/>
      <c r="B8" s="2"/>
      <c r="C8" s="2"/>
      <c r="D8" s="3"/>
      <c r="E8" s="6"/>
      <c r="F8" s="3"/>
      <c r="G8" s="2"/>
    </row>
    <row r="9" spans="1:10" ht="13.5" customHeight="1" x14ac:dyDescent="0.2">
      <c r="A9" s="2" t="s">
        <v>5</v>
      </c>
      <c r="B9" s="2" t="s">
        <v>14</v>
      </c>
      <c r="C9" s="2" t="s">
        <v>15</v>
      </c>
      <c r="D9" s="3">
        <v>67</v>
      </c>
      <c r="E9" s="6">
        <v>14558</v>
      </c>
      <c r="F9" s="7">
        <f>E9/D9</f>
        <v>217.28358208955223</v>
      </c>
      <c r="G9" s="8"/>
    </row>
    <row r="10" spans="1:10" ht="13.5" customHeight="1" x14ac:dyDescent="0.2">
      <c r="A10" s="2" t="s">
        <v>8</v>
      </c>
      <c r="B10" s="2" t="s">
        <v>16</v>
      </c>
      <c r="C10" s="2" t="s">
        <v>17</v>
      </c>
      <c r="D10" s="3">
        <v>51</v>
      </c>
      <c r="E10" s="6">
        <v>11065</v>
      </c>
      <c r="F10" s="7">
        <f>E10/D10</f>
        <v>216.9607843137255</v>
      </c>
      <c r="G10" s="2"/>
    </row>
    <row r="11" spans="1:10" ht="13.5" customHeight="1" x14ac:dyDescent="0.2">
      <c r="A11" s="2" t="s">
        <v>11</v>
      </c>
      <c r="B11" s="2" t="s">
        <v>18</v>
      </c>
      <c r="C11" s="2" t="s">
        <v>19</v>
      </c>
      <c r="D11" s="3">
        <v>81</v>
      </c>
      <c r="E11" s="6">
        <v>17007</v>
      </c>
      <c r="F11" s="7">
        <f>E11/D11</f>
        <v>209.96296296296296</v>
      </c>
      <c r="G11" s="2"/>
    </row>
    <row r="12" spans="1:10" ht="6" customHeight="1" x14ac:dyDescent="0.2">
      <c r="A12" s="9"/>
      <c r="B12" s="9"/>
      <c r="C12" s="9"/>
      <c r="D12" s="10"/>
      <c r="E12" s="10"/>
      <c r="F12" s="10"/>
      <c r="G12" s="9"/>
    </row>
    <row r="13" spans="1:10" ht="6" customHeight="1" x14ac:dyDescent="0.2">
      <c r="A13" s="2"/>
      <c r="B13" s="2"/>
      <c r="C13" s="2"/>
      <c r="D13" s="3"/>
      <c r="E13" s="3"/>
      <c r="F13" s="3"/>
      <c r="G13" s="2"/>
    </row>
    <row r="14" spans="1:10" x14ac:dyDescent="0.2">
      <c r="A14" s="5" t="s">
        <v>20</v>
      </c>
      <c r="B14" s="5"/>
      <c r="C14" s="2"/>
      <c r="D14" s="3" t="s">
        <v>21</v>
      </c>
      <c r="E14" s="3" t="s">
        <v>3</v>
      </c>
      <c r="F14" s="3" t="s">
        <v>4</v>
      </c>
      <c r="G14" s="2"/>
    </row>
    <row r="15" spans="1:10" ht="6" customHeight="1" x14ac:dyDescent="0.2">
      <c r="A15" s="2"/>
      <c r="B15" s="2"/>
      <c r="C15" s="2"/>
      <c r="D15" s="3"/>
      <c r="E15" s="3"/>
      <c r="F15" s="3"/>
      <c r="G15" s="2"/>
    </row>
    <row r="16" spans="1:10" ht="13.5" customHeight="1" x14ac:dyDescent="0.2">
      <c r="A16" s="2"/>
      <c r="B16" s="2" t="s">
        <v>12</v>
      </c>
      <c r="C16" s="2" t="s">
        <v>13</v>
      </c>
      <c r="D16" s="11">
        <v>41295</v>
      </c>
      <c r="E16" s="3">
        <v>278</v>
      </c>
      <c r="F16" s="3"/>
      <c r="G16" s="2"/>
      <c r="H16" s="13"/>
      <c r="I16" s="14"/>
      <c r="J16" s="15"/>
    </row>
    <row r="17" spans="1:11" ht="13.5" customHeight="1" x14ac:dyDescent="0.2">
      <c r="A17" s="2"/>
      <c r="B17" s="2" t="s">
        <v>6</v>
      </c>
      <c r="C17" s="2" t="s">
        <v>7</v>
      </c>
      <c r="D17" s="11">
        <v>41225</v>
      </c>
      <c r="E17" s="3">
        <v>257</v>
      </c>
      <c r="F17" s="3"/>
      <c r="G17" s="2"/>
      <c r="H17" s="12"/>
      <c r="I17" s="14"/>
      <c r="J17" s="14"/>
    </row>
    <row r="18" spans="1:11" ht="13.5" customHeight="1" x14ac:dyDescent="0.2">
      <c r="A18" s="2"/>
      <c r="B18" s="2" t="s">
        <v>22</v>
      </c>
      <c r="C18" s="2" t="s">
        <v>15</v>
      </c>
      <c r="D18" s="11">
        <v>41296</v>
      </c>
      <c r="E18" s="3">
        <v>257</v>
      </c>
      <c r="F18" s="3"/>
      <c r="G18" s="2"/>
      <c r="H18" s="12"/>
      <c r="I18" s="14"/>
      <c r="J18" s="14"/>
    </row>
    <row r="19" spans="1:11" ht="6" customHeight="1" x14ac:dyDescent="0.2">
      <c r="A19" s="2"/>
      <c r="B19" s="2"/>
      <c r="C19" s="2"/>
      <c r="D19" s="11"/>
      <c r="E19" s="3"/>
      <c r="F19" s="3"/>
      <c r="G19" s="2"/>
    </row>
    <row r="20" spans="1:11" ht="13.5" customHeight="1" x14ac:dyDescent="0.25">
      <c r="A20" s="2"/>
      <c r="B20" s="2" t="s">
        <v>14</v>
      </c>
      <c r="C20" s="2" t="s">
        <v>15</v>
      </c>
      <c r="D20" s="11">
        <v>41309</v>
      </c>
      <c r="E20" s="3">
        <v>300</v>
      </c>
      <c r="F20" s="16" t="s">
        <v>23</v>
      </c>
      <c r="G20" s="16"/>
      <c r="H20" s="13"/>
      <c r="I20" s="15"/>
      <c r="J20" s="15"/>
      <c r="K20" s="17"/>
    </row>
    <row r="21" spans="1:11" ht="13.5" customHeight="1" x14ac:dyDescent="0.25">
      <c r="A21" s="2"/>
      <c r="B21" s="2" t="s">
        <v>24</v>
      </c>
      <c r="C21" s="2" t="s">
        <v>25</v>
      </c>
      <c r="D21" s="11">
        <v>41358</v>
      </c>
      <c r="E21" s="3">
        <v>300</v>
      </c>
      <c r="F21" s="16" t="s">
        <v>23</v>
      </c>
      <c r="G21" s="16"/>
      <c r="H21" s="13"/>
      <c r="I21" s="15"/>
      <c r="J21" s="15"/>
      <c r="K21" s="17"/>
    </row>
    <row r="22" spans="1:11" ht="13.5" customHeight="1" x14ac:dyDescent="0.25">
      <c r="A22" s="2"/>
      <c r="B22" s="2" t="s">
        <v>26</v>
      </c>
      <c r="C22" s="2" t="s">
        <v>27</v>
      </c>
      <c r="D22" s="11">
        <v>41295</v>
      </c>
      <c r="E22" s="3">
        <v>299</v>
      </c>
      <c r="F22" s="16"/>
      <c r="G22" s="2"/>
      <c r="H22" s="13"/>
      <c r="I22" s="15"/>
      <c r="J22" s="15"/>
      <c r="K22" s="17"/>
    </row>
    <row r="23" spans="1:11" ht="13.5" customHeight="1" x14ac:dyDescent="0.25">
      <c r="A23" s="2"/>
      <c r="B23" s="2" t="s">
        <v>28</v>
      </c>
      <c r="C23" s="2" t="s">
        <v>29</v>
      </c>
      <c r="D23" s="11">
        <v>41309</v>
      </c>
      <c r="E23" s="3">
        <v>299</v>
      </c>
      <c r="F23" s="16"/>
      <c r="G23" s="2"/>
      <c r="H23" s="13"/>
      <c r="I23" s="15"/>
      <c r="J23" s="15"/>
      <c r="K23" s="17"/>
    </row>
    <row r="24" spans="1:11" ht="13.5" customHeight="1" x14ac:dyDescent="0.25">
      <c r="A24" s="2"/>
      <c r="B24" s="2" t="s">
        <v>30</v>
      </c>
      <c r="C24" s="2" t="s">
        <v>31</v>
      </c>
      <c r="D24" s="11">
        <v>41324</v>
      </c>
      <c r="E24" s="3">
        <v>299</v>
      </c>
      <c r="F24" s="16"/>
      <c r="G24" s="2"/>
      <c r="K24" s="17"/>
    </row>
    <row r="25" spans="1:11" ht="6" customHeight="1" x14ac:dyDescent="0.2">
      <c r="A25" s="9"/>
      <c r="B25" s="9"/>
      <c r="C25" s="9"/>
      <c r="D25" s="18"/>
      <c r="E25" s="10"/>
      <c r="F25" s="10"/>
      <c r="G25" s="9"/>
    </row>
    <row r="26" spans="1:11" ht="6" customHeight="1" x14ac:dyDescent="0.2">
      <c r="A26" s="2"/>
      <c r="B26" s="2"/>
      <c r="C26" s="2"/>
      <c r="D26" s="11"/>
      <c r="E26" s="3"/>
      <c r="F26" s="3"/>
      <c r="G26" s="2"/>
    </row>
    <row r="27" spans="1:11" x14ac:dyDescent="0.2">
      <c r="A27" s="5" t="s">
        <v>32</v>
      </c>
      <c r="B27" s="5"/>
      <c r="C27" s="2"/>
      <c r="D27" s="11"/>
      <c r="E27" s="3"/>
      <c r="F27" s="3"/>
      <c r="G27" s="2"/>
    </row>
    <row r="28" spans="1:11" ht="6" customHeight="1" x14ac:dyDescent="0.2">
      <c r="A28" s="2"/>
      <c r="B28" s="2"/>
      <c r="C28" s="2"/>
      <c r="D28" s="11"/>
      <c r="E28" s="3"/>
      <c r="F28" s="3"/>
      <c r="G28" s="2"/>
    </row>
    <row r="29" spans="1:11" x14ac:dyDescent="0.2">
      <c r="A29" s="2"/>
      <c r="B29" s="2" t="s">
        <v>33</v>
      </c>
      <c r="C29" s="2" t="s">
        <v>34</v>
      </c>
      <c r="D29" s="11">
        <v>41178</v>
      </c>
      <c r="E29" s="3">
        <v>689</v>
      </c>
      <c r="F29" s="7">
        <f>+E29/3</f>
        <v>229.66666666666666</v>
      </c>
      <c r="G29" s="2"/>
    </row>
    <row r="30" spans="1:11" ht="6" customHeight="1" x14ac:dyDescent="0.2">
      <c r="A30" s="2"/>
      <c r="B30" s="2"/>
      <c r="C30" s="2"/>
      <c r="D30" s="11"/>
      <c r="E30" s="3"/>
      <c r="F30" s="3"/>
      <c r="G30" s="2"/>
    </row>
    <row r="31" spans="1:11" x14ac:dyDescent="0.2">
      <c r="A31" s="2"/>
      <c r="B31" s="2" t="s">
        <v>14</v>
      </c>
      <c r="C31" s="2" t="s">
        <v>15</v>
      </c>
      <c r="D31" s="11">
        <v>41309</v>
      </c>
      <c r="E31" s="3">
        <v>787</v>
      </c>
      <c r="F31" s="7">
        <f>+E31/3</f>
        <v>262.33333333333331</v>
      </c>
      <c r="G31" s="8"/>
    </row>
    <row r="32" spans="1:11" ht="6" customHeight="1" x14ac:dyDescent="0.2">
      <c r="A32" s="9"/>
      <c r="B32" s="9"/>
      <c r="C32" s="9"/>
      <c r="D32" s="18"/>
      <c r="E32" s="10"/>
      <c r="F32" s="10"/>
      <c r="G32" s="9"/>
    </row>
    <row r="33" spans="1:7" ht="6" customHeight="1" x14ac:dyDescent="0.2">
      <c r="A33" s="2"/>
      <c r="B33" s="2"/>
      <c r="C33" s="2"/>
      <c r="D33" s="11"/>
      <c r="E33" s="3"/>
      <c r="F33" s="3"/>
      <c r="G33" s="2"/>
    </row>
    <row r="34" spans="1:7" x14ac:dyDescent="0.2">
      <c r="A34" s="5" t="s">
        <v>35</v>
      </c>
      <c r="B34" s="5"/>
      <c r="C34" s="2"/>
      <c r="D34" s="11"/>
      <c r="E34" s="3"/>
      <c r="F34" s="3"/>
      <c r="G34" s="2"/>
    </row>
    <row r="35" spans="1:7" ht="6" customHeight="1" x14ac:dyDescent="0.2">
      <c r="A35" s="2"/>
      <c r="B35" s="2"/>
      <c r="C35" s="2"/>
      <c r="D35" s="11"/>
      <c r="E35" s="3"/>
      <c r="F35" s="3"/>
      <c r="G35" s="2"/>
    </row>
    <row r="36" spans="1:7" x14ac:dyDescent="0.2">
      <c r="A36" s="2"/>
      <c r="B36" s="2" t="s">
        <v>6</v>
      </c>
      <c r="C36" s="2" t="s">
        <v>7</v>
      </c>
      <c r="D36" s="11">
        <v>41230</v>
      </c>
      <c r="E36" s="3">
        <v>866</v>
      </c>
      <c r="F36" s="7">
        <f>E36/4</f>
        <v>216.5</v>
      </c>
      <c r="G36" s="2"/>
    </row>
    <row r="37" spans="1:7" ht="6" customHeight="1" x14ac:dyDescent="0.2">
      <c r="A37" s="2"/>
      <c r="B37" s="2"/>
      <c r="C37" s="2"/>
      <c r="D37" s="11"/>
      <c r="E37" s="3"/>
      <c r="F37" s="7"/>
      <c r="G37" s="2"/>
    </row>
    <row r="38" spans="1:7" x14ac:dyDescent="0.2">
      <c r="A38" s="2"/>
      <c r="B38" s="2" t="s">
        <v>18</v>
      </c>
      <c r="C38" s="2" t="s">
        <v>19</v>
      </c>
      <c r="D38" s="11">
        <v>41210</v>
      </c>
      <c r="E38" s="3">
        <v>939</v>
      </c>
      <c r="F38" s="7">
        <f>E38/4</f>
        <v>234.75</v>
      </c>
      <c r="G38" s="19"/>
    </row>
    <row r="39" spans="1:7" ht="6" customHeight="1" x14ac:dyDescent="0.2">
      <c r="A39" s="9"/>
      <c r="B39" s="9"/>
      <c r="C39" s="9"/>
      <c r="D39" s="18"/>
      <c r="E39" s="10"/>
      <c r="F39" s="20"/>
      <c r="G39" s="9"/>
    </row>
    <row r="40" spans="1:7" ht="6" customHeight="1" x14ac:dyDescent="0.2">
      <c r="A40" s="2"/>
      <c r="B40" s="2"/>
      <c r="C40" s="2"/>
      <c r="D40" s="11"/>
      <c r="E40" s="3"/>
      <c r="F40" s="7"/>
      <c r="G40" s="2"/>
    </row>
    <row r="41" spans="1:7" x14ac:dyDescent="0.2">
      <c r="A41" s="5" t="s">
        <v>36</v>
      </c>
      <c r="B41" s="5"/>
      <c r="C41" s="2"/>
      <c r="D41" s="11"/>
      <c r="E41" s="3"/>
      <c r="F41" s="7"/>
      <c r="G41" s="2"/>
    </row>
    <row r="42" spans="1:7" ht="6" customHeight="1" x14ac:dyDescent="0.2">
      <c r="A42" s="2"/>
      <c r="B42" s="2"/>
      <c r="C42" s="2"/>
      <c r="D42" s="11"/>
      <c r="E42" s="3"/>
      <c r="F42" s="7"/>
      <c r="G42" s="2"/>
    </row>
    <row r="43" spans="1:7" x14ac:dyDescent="0.2">
      <c r="A43" s="2"/>
      <c r="B43" s="2" t="s">
        <v>12</v>
      </c>
      <c r="C43" s="2" t="s">
        <v>13</v>
      </c>
      <c r="D43" s="11">
        <v>41301</v>
      </c>
      <c r="E43" s="3">
        <v>1226</v>
      </c>
      <c r="F43" s="7">
        <f>E43/6</f>
        <v>204.33333333333334</v>
      </c>
      <c r="G43" s="2"/>
    </row>
    <row r="44" spans="1:7" ht="6" customHeight="1" x14ac:dyDescent="0.2">
      <c r="A44" s="2"/>
      <c r="B44" s="2"/>
      <c r="C44" s="2"/>
      <c r="D44" s="11"/>
      <c r="E44" s="3"/>
      <c r="F44" s="7"/>
      <c r="G44" s="2"/>
    </row>
    <row r="45" spans="1:7" ht="12.75" customHeight="1" x14ac:dyDescent="0.2">
      <c r="A45" s="2"/>
      <c r="B45" s="2" t="s">
        <v>16</v>
      </c>
      <c r="C45" s="2" t="s">
        <v>17</v>
      </c>
      <c r="D45" s="11">
        <v>41286</v>
      </c>
      <c r="E45" s="3">
        <v>1433</v>
      </c>
      <c r="F45" s="7">
        <f>E45/6</f>
        <v>238.83333333333334</v>
      </c>
      <c r="G45" s="2"/>
    </row>
    <row r="46" spans="1:7" ht="6" customHeight="1" x14ac:dyDescent="0.2">
      <c r="A46" s="9"/>
      <c r="B46" s="9"/>
      <c r="C46" s="9"/>
      <c r="D46" s="10"/>
      <c r="E46" s="10"/>
      <c r="F46" s="20"/>
      <c r="G46" s="9"/>
    </row>
    <row r="47" spans="1:7" ht="6" customHeight="1" x14ac:dyDescent="0.2">
      <c r="A47" s="2"/>
      <c r="B47" s="2"/>
      <c r="C47" s="2"/>
      <c r="D47" s="3"/>
      <c r="E47" s="3"/>
      <c r="F47" s="7"/>
      <c r="G47" s="2"/>
    </row>
    <row r="48" spans="1:7" x14ac:dyDescent="0.2">
      <c r="A48" s="5" t="s">
        <v>37</v>
      </c>
      <c r="B48" s="5"/>
      <c r="C48" s="5"/>
      <c r="D48" s="3"/>
      <c r="E48" s="3"/>
      <c r="F48" s="7"/>
      <c r="G48" s="2"/>
    </row>
    <row r="49" spans="1:7" ht="6" customHeight="1" x14ac:dyDescent="0.2">
      <c r="A49" s="2"/>
      <c r="B49" s="2"/>
      <c r="C49" s="2"/>
      <c r="D49" s="3"/>
      <c r="E49" s="3"/>
      <c r="F49" s="7"/>
      <c r="G49" s="2"/>
    </row>
    <row r="50" spans="1:7" x14ac:dyDescent="0.2">
      <c r="A50" s="2"/>
      <c r="B50" s="2" t="s">
        <v>38</v>
      </c>
      <c r="C50" s="2" t="s">
        <v>39</v>
      </c>
      <c r="D50" s="11">
        <v>41281</v>
      </c>
      <c r="E50" s="3">
        <v>993</v>
      </c>
      <c r="F50" s="7">
        <f>E50/4</f>
        <v>248.25</v>
      </c>
      <c r="G50" s="2"/>
    </row>
    <row r="51" spans="1:7" ht="6" customHeight="1" x14ac:dyDescent="0.2">
      <c r="A51" s="9"/>
      <c r="B51" s="9"/>
      <c r="C51" s="9"/>
      <c r="D51" s="18"/>
      <c r="E51" s="10"/>
      <c r="F51" s="20"/>
      <c r="G51" s="9"/>
    </row>
    <row r="52" spans="1:7" ht="6" customHeight="1" x14ac:dyDescent="0.2">
      <c r="A52" s="2"/>
      <c r="B52" s="2"/>
      <c r="C52" s="2"/>
      <c r="D52" s="11"/>
      <c r="E52" s="3"/>
      <c r="F52" s="7"/>
      <c r="G52" s="2"/>
    </row>
    <row r="53" spans="1:7" x14ac:dyDescent="0.2">
      <c r="A53" s="5" t="s">
        <v>40</v>
      </c>
      <c r="B53" s="5"/>
      <c r="C53" s="5"/>
      <c r="D53" s="11"/>
      <c r="E53" s="3"/>
      <c r="F53" s="7"/>
      <c r="G53" s="2"/>
    </row>
    <row r="54" spans="1:7" ht="6" customHeight="1" x14ac:dyDescent="0.2">
      <c r="A54" s="2"/>
      <c r="B54" s="2"/>
      <c r="C54" s="2"/>
      <c r="D54" s="11"/>
      <c r="E54" s="3"/>
      <c r="F54" s="7"/>
      <c r="G54" s="2"/>
    </row>
    <row r="55" spans="1:7" x14ac:dyDescent="0.2">
      <c r="A55" s="2"/>
      <c r="B55" s="2" t="s">
        <v>38</v>
      </c>
      <c r="C55" s="2" t="s">
        <v>39</v>
      </c>
      <c r="D55" s="11">
        <v>41211</v>
      </c>
      <c r="E55" s="3">
        <v>2735</v>
      </c>
      <c r="F55" s="7">
        <f>E55/12</f>
        <v>227.91666666666666</v>
      </c>
      <c r="G55" s="2"/>
    </row>
    <row r="56" spans="1:7" ht="6" customHeight="1" x14ac:dyDescent="0.2">
      <c r="A56" s="9"/>
      <c r="B56" s="9"/>
      <c r="C56" s="9"/>
      <c r="D56" s="10"/>
      <c r="E56" s="10"/>
      <c r="F56" s="10"/>
      <c r="G56" s="9"/>
    </row>
    <row r="57" spans="1:7" ht="6" customHeight="1" x14ac:dyDescent="0.2">
      <c r="A57" s="2"/>
      <c r="B57" s="2"/>
      <c r="C57" s="2"/>
      <c r="D57" s="3"/>
      <c r="E57" s="3"/>
      <c r="F57" s="3"/>
      <c r="G57" s="2"/>
    </row>
    <row r="58" spans="1:7" x14ac:dyDescent="0.2">
      <c r="A58" s="2"/>
      <c r="B58" s="5" t="s">
        <v>41</v>
      </c>
      <c r="C58" s="2"/>
      <c r="D58" s="21" t="s">
        <v>42</v>
      </c>
      <c r="E58" s="3"/>
      <c r="F58" s="3"/>
      <c r="G58" s="2"/>
    </row>
    <row r="59" spans="1:7" ht="13.5" customHeight="1" x14ac:dyDescent="0.2">
      <c r="A59" s="2"/>
      <c r="B59" s="3">
        <v>361</v>
      </c>
      <c r="C59" s="3" t="s">
        <v>43</v>
      </c>
      <c r="D59" s="3">
        <v>72</v>
      </c>
      <c r="E59" s="3"/>
      <c r="F59" s="3"/>
      <c r="G59" s="2"/>
    </row>
    <row r="60" spans="1:7" ht="13.5" customHeight="1" x14ac:dyDescent="0.2">
      <c r="A60" s="2"/>
      <c r="B60" s="3">
        <v>1058</v>
      </c>
      <c r="C60" s="3" t="s">
        <v>44</v>
      </c>
      <c r="D60" s="3">
        <v>176</v>
      </c>
      <c r="E60" s="3"/>
      <c r="F60" s="3"/>
      <c r="G60" s="2"/>
    </row>
    <row r="61" spans="1:7" ht="5.25" customHeight="1" x14ac:dyDescent="0.2">
      <c r="A61" s="2"/>
      <c r="B61" s="3" t="s">
        <v>45</v>
      </c>
      <c r="C61" s="3"/>
      <c r="D61" s="3" t="s">
        <v>46</v>
      </c>
      <c r="E61" s="3"/>
      <c r="F61" s="3"/>
      <c r="G61" s="2"/>
    </row>
    <row r="62" spans="1:7" ht="15.75" customHeight="1" x14ac:dyDescent="0.2">
      <c r="A62" s="2"/>
      <c r="B62" s="3">
        <f>SUM(B59:B61)</f>
        <v>1419</v>
      </c>
      <c r="C62" s="3" t="s">
        <v>47</v>
      </c>
      <c r="D62" s="3">
        <f>SUM(D59:D61)</f>
        <v>248</v>
      </c>
      <c r="E62" s="3"/>
      <c r="F62" s="3"/>
      <c r="G62" s="2"/>
    </row>
    <row r="63" spans="1:7" x14ac:dyDescent="0.2">
      <c r="A63" s="9"/>
      <c r="B63" s="10" t="s">
        <v>48</v>
      </c>
      <c r="C63" s="9"/>
      <c r="D63" s="10" t="s">
        <v>49</v>
      </c>
      <c r="E63" s="10"/>
      <c r="F63" s="10"/>
      <c r="G63" s="9"/>
    </row>
    <row r="64" spans="1:7" x14ac:dyDescent="0.2">
      <c r="A64" s="2"/>
      <c r="B64" s="2"/>
      <c r="C64" s="3" t="s">
        <v>2</v>
      </c>
      <c r="D64" s="3" t="s">
        <v>3</v>
      </c>
      <c r="E64" s="3" t="s">
        <v>4</v>
      </c>
      <c r="F64" s="22" t="s">
        <v>50</v>
      </c>
      <c r="G64" s="22" t="s">
        <v>51</v>
      </c>
    </row>
    <row r="65" spans="1:7" ht="13.5" customHeight="1" x14ac:dyDescent="0.2">
      <c r="A65" s="2"/>
      <c r="B65" s="2" t="s">
        <v>52</v>
      </c>
      <c r="C65" s="6">
        <v>11992</v>
      </c>
      <c r="D65" s="6">
        <v>1819488</v>
      </c>
      <c r="E65" s="7">
        <f>D65/C65</f>
        <v>151.72515010006671</v>
      </c>
      <c r="F65" s="23" t="s">
        <v>53</v>
      </c>
      <c r="G65" s="23" t="s">
        <v>54</v>
      </c>
    </row>
    <row r="66" spans="1:7" ht="13.5" customHeight="1" x14ac:dyDescent="0.2">
      <c r="A66" s="2"/>
      <c r="B66" s="9" t="s">
        <v>38</v>
      </c>
      <c r="C66" s="24">
        <v>35541</v>
      </c>
      <c r="D66" s="24">
        <v>5802173</v>
      </c>
      <c r="E66" s="20">
        <f>D66/C66</f>
        <v>163.25294730030106</v>
      </c>
      <c r="F66" s="25" t="s">
        <v>55</v>
      </c>
      <c r="G66" s="25" t="s">
        <v>56</v>
      </c>
    </row>
    <row r="67" spans="1:7" ht="23.25" customHeight="1" thickBot="1" x14ac:dyDescent="0.3">
      <c r="A67" s="2"/>
      <c r="B67" s="26" t="s">
        <v>57</v>
      </c>
      <c r="C67" s="27">
        <f>SUM(C65:C66)</f>
        <v>47533</v>
      </c>
      <c r="D67" s="27">
        <f>SUM(D65:D66)</f>
        <v>7621661</v>
      </c>
      <c r="E67" s="28">
        <f>D67/C67</f>
        <v>160.3446237350893</v>
      </c>
      <c r="F67" s="29" t="s">
        <v>58</v>
      </c>
      <c r="G67" s="29" t="s">
        <v>59</v>
      </c>
    </row>
    <row r="68" spans="1:7" ht="13.5" thickTop="1" x14ac:dyDescent="0.2">
      <c r="A68" s="9"/>
      <c r="B68" s="9"/>
      <c r="C68" s="9"/>
      <c r="D68" s="10"/>
      <c r="E68" s="10"/>
      <c r="F68" s="10"/>
      <c r="G68" s="9"/>
    </row>
    <row r="69" spans="1:7" x14ac:dyDescent="0.2">
      <c r="A69" s="2"/>
      <c r="B69" s="2"/>
      <c r="C69" s="2"/>
      <c r="D69" s="3"/>
      <c r="E69" s="3"/>
      <c r="F69" s="3"/>
      <c r="G69" s="2"/>
    </row>
    <row r="70" spans="1:7" ht="15.75" x14ac:dyDescent="0.25">
      <c r="A70" s="2"/>
      <c r="B70" s="30" t="s">
        <v>60</v>
      </c>
      <c r="C70" s="30"/>
      <c r="D70" s="30"/>
      <c r="E70" s="3"/>
      <c r="F70" s="3"/>
      <c r="G70" s="2"/>
    </row>
    <row r="71" spans="1:7" x14ac:dyDescent="0.2">
      <c r="A71" s="31"/>
      <c r="B71" s="31"/>
      <c r="C71" s="31"/>
      <c r="D71" s="32"/>
      <c r="E71" s="32"/>
      <c r="F71" s="32"/>
      <c r="G71" s="31"/>
    </row>
    <row r="72" spans="1:7" x14ac:dyDescent="0.2">
      <c r="A72" s="31"/>
      <c r="B72" s="31"/>
      <c r="C72" s="31"/>
      <c r="D72" s="32"/>
      <c r="E72" s="32"/>
      <c r="F72" s="32"/>
      <c r="G72" s="31"/>
    </row>
    <row r="73" spans="1:7" x14ac:dyDescent="0.2">
      <c r="A73" s="31"/>
      <c r="B73" s="31"/>
      <c r="C73" s="31"/>
      <c r="D73" s="32"/>
      <c r="E73" s="32"/>
      <c r="F73" s="32"/>
      <c r="G73" s="31"/>
    </row>
    <row r="74" spans="1:7" x14ac:dyDescent="0.2">
      <c r="A74" s="31"/>
      <c r="B74" s="31"/>
      <c r="C74" s="31"/>
      <c r="D74" s="32"/>
      <c r="E74" s="32"/>
      <c r="F74" s="32"/>
      <c r="G74" s="31"/>
    </row>
    <row r="75" spans="1:7" x14ac:dyDescent="0.2">
      <c r="A75" s="31"/>
      <c r="B75" s="31"/>
      <c r="C75" s="31"/>
      <c r="D75" s="32"/>
      <c r="E75" s="32"/>
      <c r="F75" s="32"/>
      <c r="G75" s="31"/>
    </row>
    <row r="76" spans="1:7" x14ac:dyDescent="0.2">
      <c r="A76" s="31"/>
      <c r="B76" s="31"/>
      <c r="C76" s="31"/>
      <c r="D76" s="32"/>
      <c r="E76" s="32"/>
      <c r="F76" s="32"/>
      <c r="G76" s="31"/>
    </row>
    <row r="77" spans="1:7" x14ac:dyDescent="0.2">
      <c r="A77" s="31"/>
      <c r="B77" s="31"/>
      <c r="C77" s="31"/>
      <c r="D77" s="32"/>
      <c r="E77" s="32"/>
      <c r="F77" s="32"/>
      <c r="G77" s="31"/>
    </row>
    <row r="78" spans="1:7" x14ac:dyDescent="0.2">
      <c r="A78" s="31"/>
      <c r="B78" s="31"/>
      <c r="C78" s="31"/>
      <c r="D78" s="32"/>
      <c r="E78" s="32"/>
      <c r="F78" s="32"/>
      <c r="G78" s="31"/>
    </row>
    <row r="79" spans="1:7" x14ac:dyDescent="0.2">
      <c r="A79" s="31"/>
      <c r="B79" s="31"/>
      <c r="C79" s="31"/>
      <c r="D79" s="32"/>
      <c r="E79" s="32"/>
      <c r="F79" s="32"/>
      <c r="G79" s="31"/>
    </row>
    <row r="80" spans="1:7" x14ac:dyDescent="0.2">
      <c r="A80" s="31"/>
      <c r="B80" s="31"/>
      <c r="C80" s="31"/>
      <c r="D80" s="32"/>
      <c r="E80" s="32"/>
      <c r="F80" s="32"/>
      <c r="G80" s="31"/>
    </row>
    <row r="81" spans="1:7" x14ac:dyDescent="0.2">
      <c r="A81" s="31"/>
      <c r="B81" s="31"/>
      <c r="C81" s="31"/>
      <c r="D81" s="32"/>
      <c r="E81" s="32"/>
      <c r="F81" s="32"/>
      <c r="G81" s="31"/>
    </row>
    <row r="82" spans="1:7" x14ac:dyDescent="0.2">
      <c r="A82" s="31"/>
      <c r="B82" s="31"/>
      <c r="C82" s="31"/>
      <c r="D82" s="32"/>
      <c r="E82" s="32"/>
      <c r="F82" s="32"/>
      <c r="G82" s="31"/>
    </row>
    <row r="83" spans="1:7" x14ac:dyDescent="0.2">
      <c r="A83" s="31"/>
      <c r="B83" s="31"/>
      <c r="C83" s="31"/>
      <c r="D83" s="32"/>
      <c r="E83" s="32"/>
      <c r="F83" s="32"/>
      <c r="G83" s="31"/>
    </row>
    <row r="84" spans="1:7" x14ac:dyDescent="0.2">
      <c r="A84" s="31"/>
      <c r="B84" s="31"/>
      <c r="C84" s="31"/>
      <c r="D84" s="32"/>
      <c r="E84" s="32"/>
      <c r="F84" s="32"/>
      <c r="G84" s="31"/>
    </row>
    <row r="85" spans="1:7" x14ac:dyDescent="0.2">
      <c r="A85" s="31"/>
      <c r="B85" s="31"/>
      <c r="C85" s="31"/>
      <c r="D85" s="32"/>
      <c r="E85" s="32"/>
      <c r="F85" s="32"/>
      <c r="G85" s="31"/>
    </row>
    <row r="86" spans="1:7" x14ac:dyDescent="0.2">
      <c r="A86" s="31"/>
      <c r="B86" s="31"/>
      <c r="C86" s="31"/>
      <c r="D86" s="32"/>
      <c r="E86" s="32"/>
      <c r="F86" s="32"/>
      <c r="G86" s="31"/>
    </row>
    <row r="87" spans="1:7" x14ac:dyDescent="0.2">
      <c r="A87" s="31"/>
      <c r="B87" s="31"/>
      <c r="C87" s="31"/>
      <c r="D87" s="32"/>
      <c r="E87" s="32"/>
      <c r="F87" s="32"/>
      <c r="G87" s="31"/>
    </row>
    <row r="88" spans="1:7" x14ac:dyDescent="0.2">
      <c r="A88" s="31"/>
      <c r="B88" s="31"/>
      <c r="C88" s="31"/>
      <c r="D88" s="32"/>
      <c r="E88" s="32"/>
      <c r="F88" s="32"/>
      <c r="G88" s="31"/>
    </row>
    <row r="89" spans="1:7" x14ac:dyDescent="0.2">
      <c r="A89" s="31"/>
      <c r="B89" s="31"/>
      <c r="C89" s="31"/>
      <c r="D89" s="32"/>
      <c r="E89" s="32"/>
      <c r="F89" s="32"/>
      <c r="G89" s="31"/>
    </row>
    <row r="90" spans="1:7" x14ac:dyDescent="0.2">
      <c r="A90" s="31"/>
      <c r="B90" s="31"/>
      <c r="C90" s="31"/>
      <c r="D90" s="32"/>
      <c r="E90" s="32"/>
      <c r="F90" s="32"/>
      <c r="G90" s="31"/>
    </row>
    <row r="91" spans="1:7" x14ac:dyDescent="0.2">
      <c r="A91" s="31"/>
      <c r="B91" s="31"/>
      <c r="C91" s="31"/>
      <c r="D91" s="32"/>
      <c r="E91" s="32"/>
      <c r="F91" s="32"/>
      <c r="G91" s="31"/>
    </row>
    <row r="92" spans="1:7" x14ac:dyDescent="0.2">
      <c r="A92" s="31"/>
      <c r="B92" s="31"/>
      <c r="C92" s="31"/>
      <c r="D92" s="32"/>
      <c r="E92" s="32"/>
      <c r="F92" s="32"/>
      <c r="G92" s="31"/>
    </row>
    <row r="93" spans="1:7" x14ac:dyDescent="0.2">
      <c r="A93" s="31"/>
      <c r="B93" s="31"/>
      <c r="C93" s="31"/>
      <c r="D93" s="32"/>
      <c r="E93" s="32"/>
      <c r="F93" s="32"/>
      <c r="G93" s="31"/>
    </row>
    <row r="94" spans="1:7" x14ac:dyDescent="0.2">
      <c r="A94" s="31"/>
      <c r="B94" s="31"/>
      <c r="C94" s="31"/>
      <c r="D94" s="32"/>
      <c r="E94" s="32"/>
      <c r="F94" s="32"/>
      <c r="G94" s="31"/>
    </row>
    <row r="95" spans="1:7" x14ac:dyDescent="0.2">
      <c r="A95" s="31"/>
      <c r="B95" s="31"/>
      <c r="C95" s="31"/>
      <c r="D95" s="32"/>
      <c r="E95" s="32"/>
      <c r="F95" s="32"/>
      <c r="G95" s="31"/>
    </row>
    <row r="96" spans="1:7" x14ac:dyDescent="0.2">
      <c r="A96" s="31"/>
      <c r="B96" s="31"/>
      <c r="C96" s="31"/>
      <c r="D96" s="32"/>
      <c r="E96" s="32"/>
      <c r="F96" s="32"/>
      <c r="G96" s="31"/>
    </row>
    <row r="97" spans="1:7" x14ac:dyDescent="0.2">
      <c r="A97" s="31"/>
      <c r="B97" s="31"/>
      <c r="C97" s="31"/>
      <c r="D97" s="32"/>
      <c r="E97" s="32"/>
      <c r="F97" s="32"/>
      <c r="G97" s="31"/>
    </row>
    <row r="98" spans="1:7" x14ac:dyDescent="0.2">
      <c r="A98" s="31"/>
      <c r="B98" s="31"/>
      <c r="C98" s="31"/>
      <c r="D98" s="32"/>
      <c r="E98" s="32"/>
      <c r="F98" s="32"/>
      <c r="G98" s="31"/>
    </row>
    <row r="99" spans="1:7" x14ac:dyDescent="0.2">
      <c r="A99" s="31"/>
      <c r="B99" s="31"/>
      <c r="C99" s="31"/>
      <c r="D99" s="32"/>
      <c r="E99" s="32"/>
      <c r="F99" s="32"/>
      <c r="G99" s="31"/>
    </row>
    <row r="100" spans="1:7" x14ac:dyDescent="0.2">
      <c r="A100" s="31"/>
      <c r="B100" s="31"/>
      <c r="C100" s="31"/>
      <c r="D100" s="32"/>
      <c r="E100" s="32"/>
      <c r="F100" s="32"/>
      <c r="G100" s="31"/>
    </row>
    <row r="101" spans="1:7" x14ac:dyDescent="0.2">
      <c r="A101" s="31"/>
      <c r="B101" s="31"/>
      <c r="C101" s="31"/>
      <c r="D101" s="32"/>
      <c r="E101" s="32"/>
      <c r="F101" s="32"/>
      <c r="G101" s="31"/>
    </row>
    <row r="102" spans="1:7" x14ac:dyDescent="0.2">
      <c r="A102" s="31"/>
      <c r="B102" s="31"/>
      <c r="C102" s="31"/>
      <c r="D102" s="32"/>
      <c r="E102" s="32"/>
      <c r="F102" s="32"/>
      <c r="G102" s="31"/>
    </row>
    <row r="103" spans="1:7" x14ac:dyDescent="0.2">
      <c r="A103" s="31"/>
      <c r="B103" s="31"/>
      <c r="C103" s="31"/>
      <c r="D103" s="32"/>
      <c r="E103" s="32"/>
      <c r="F103" s="32"/>
      <c r="G103" s="31"/>
    </row>
    <row r="104" spans="1:7" x14ac:dyDescent="0.2">
      <c r="A104" s="31"/>
      <c r="B104" s="31"/>
      <c r="C104" s="31"/>
      <c r="D104" s="32"/>
      <c r="E104" s="32"/>
      <c r="F104" s="32"/>
      <c r="G104" s="31"/>
    </row>
    <row r="105" spans="1:7" x14ac:dyDescent="0.2">
      <c r="A105" s="31"/>
      <c r="B105" s="31"/>
      <c r="C105" s="31"/>
      <c r="D105" s="32"/>
      <c r="E105" s="32"/>
      <c r="F105" s="32"/>
      <c r="G105" s="31"/>
    </row>
    <row r="106" spans="1:7" x14ac:dyDescent="0.2">
      <c r="A106" s="31"/>
      <c r="B106" s="31"/>
      <c r="C106" s="31"/>
      <c r="D106" s="32"/>
      <c r="E106" s="32"/>
      <c r="F106" s="32"/>
      <c r="G106" s="31"/>
    </row>
    <row r="107" spans="1:7" x14ac:dyDescent="0.2">
      <c r="A107" s="31"/>
      <c r="B107" s="31"/>
      <c r="C107" s="31"/>
      <c r="D107" s="32"/>
      <c r="E107" s="32"/>
      <c r="F107" s="32"/>
      <c r="G107" s="31"/>
    </row>
    <row r="108" spans="1:7" x14ac:dyDescent="0.2">
      <c r="A108" s="31"/>
      <c r="B108" s="31"/>
      <c r="C108" s="31"/>
      <c r="D108" s="32"/>
      <c r="E108" s="32"/>
      <c r="F108" s="32"/>
      <c r="G108" s="31"/>
    </row>
    <row r="109" spans="1:7" x14ac:dyDescent="0.2">
      <c r="A109" s="31"/>
      <c r="B109" s="31"/>
      <c r="C109" s="31"/>
      <c r="D109" s="32"/>
      <c r="E109" s="32"/>
      <c r="F109" s="32"/>
      <c r="G109" s="31"/>
    </row>
    <row r="110" spans="1:7" x14ac:dyDescent="0.2">
      <c r="A110" s="31"/>
      <c r="B110" s="31"/>
      <c r="C110" s="31"/>
      <c r="D110" s="32"/>
      <c r="E110" s="32"/>
      <c r="F110" s="32"/>
      <c r="G110" s="31"/>
    </row>
    <row r="111" spans="1:7" x14ac:dyDescent="0.2">
      <c r="A111" s="31"/>
      <c r="B111" s="31"/>
      <c r="C111" s="31"/>
      <c r="D111" s="32"/>
      <c r="E111" s="32"/>
      <c r="F111" s="32"/>
      <c r="G111" s="31"/>
    </row>
    <row r="112" spans="1:7" x14ac:dyDescent="0.2">
      <c r="A112" s="31"/>
      <c r="B112" s="31"/>
      <c r="C112" s="31"/>
      <c r="D112" s="32"/>
      <c r="E112" s="32"/>
      <c r="F112" s="32"/>
      <c r="G112" s="31"/>
    </row>
    <row r="113" spans="1:7" x14ac:dyDescent="0.2">
      <c r="A113" s="31"/>
      <c r="B113" s="31"/>
      <c r="C113" s="31"/>
      <c r="D113" s="32"/>
      <c r="E113" s="32"/>
      <c r="F113" s="32"/>
      <c r="G113" s="31"/>
    </row>
    <row r="114" spans="1:7" x14ac:dyDescent="0.2">
      <c r="A114" s="31"/>
      <c r="B114" s="31"/>
      <c r="C114" s="31"/>
      <c r="D114" s="32"/>
      <c r="E114" s="32"/>
      <c r="F114" s="32"/>
      <c r="G114" s="31"/>
    </row>
    <row r="115" spans="1:7" x14ac:dyDescent="0.2">
      <c r="A115" s="31"/>
      <c r="B115" s="31"/>
      <c r="C115" s="31"/>
      <c r="D115" s="32"/>
      <c r="E115" s="32"/>
      <c r="F115" s="32"/>
      <c r="G115" s="31"/>
    </row>
    <row r="116" spans="1:7" x14ac:dyDescent="0.2">
      <c r="A116" s="31"/>
      <c r="B116" s="31"/>
      <c r="C116" s="31"/>
      <c r="D116" s="32"/>
      <c r="E116" s="32"/>
      <c r="F116" s="32"/>
      <c r="G116" s="31"/>
    </row>
    <row r="117" spans="1:7" x14ac:dyDescent="0.2">
      <c r="A117" s="31"/>
      <c r="B117" s="31"/>
      <c r="C117" s="31"/>
      <c r="D117" s="32"/>
      <c r="E117" s="32"/>
      <c r="F117" s="32"/>
      <c r="G117" s="31"/>
    </row>
    <row r="118" spans="1:7" x14ac:dyDescent="0.2">
      <c r="A118" s="31"/>
      <c r="B118" s="31"/>
      <c r="C118" s="31"/>
      <c r="D118" s="32"/>
      <c r="E118" s="32"/>
      <c r="F118" s="32"/>
      <c r="G118" s="31"/>
    </row>
    <row r="119" spans="1:7" x14ac:dyDescent="0.2">
      <c r="A119" s="31"/>
      <c r="B119" s="31"/>
      <c r="C119" s="31"/>
      <c r="D119" s="32"/>
      <c r="E119" s="32"/>
      <c r="F119" s="32"/>
      <c r="G119" s="31"/>
    </row>
    <row r="120" spans="1:7" x14ac:dyDescent="0.2">
      <c r="A120" s="31"/>
      <c r="B120" s="31"/>
      <c r="C120" s="31"/>
      <c r="D120" s="32"/>
      <c r="E120" s="32"/>
      <c r="F120" s="32"/>
      <c r="G120" s="31"/>
    </row>
    <row r="121" spans="1:7" x14ac:dyDescent="0.2">
      <c r="A121" s="31"/>
      <c r="B121" s="31"/>
      <c r="C121" s="31"/>
      <c r="D121" s="32"/>
      <c r="E121" s="32"/>
      <c r="F121" s="32"/>
      <c r="G121" s="31"/>
    </row>
    <row r="122" spans="1:7" x14ac:dyDescent="0.2">
      <c r="A122" s="31"/>
      <c r="B122" s="31"/>
      <c r="C122" s="31"/>
      <c r="D122" s="32"/>
      <c r="E122" s="32"/>
      <c r="F122" s="32"/>
      <c r="G122" s="31"/>
    </row>
    <row r="123" spans="1:7" x14ac:dyDescent="0.2">
      <c r="A123" s="31"/>
      <c r="B123" s="31"/>
      <c r="C123" s="31"/>
      <c r="D123" s="32"/>
      <c r="E123" s="32"/>
      <c r="F123" s="32"/>
      <c r="G123" s="31"/>
    </row>
    <row r="124" spans="1:7" x14ac:dyDescent="0.2">
      <c r="A124" s="31"/>
      <c r="B124" s="31"/>
      <c r="C124" s="31"/>
      <c r="D124" s="32"/>
      <c r="E124" s="32"/>
      <c r="F124" s="32"/>
      <c r="G124" s="31"/>
    </row>
    <row r="125" spans="1:7" x14ac:dyDescent="0.2">
      <c r="A125" s="31"/>
      <c r="B125" s="31"/>
      <c r="C125" s="31"/>
      <c r="D125" s="32"/>
      <c r="E125" s="32"/>
      <c r="F125" s="32"/>
      <c r="G125" s="31"/>
    </row>
    <row r="126" spans="1:7" x14ac:dyDescent="0.2">
      <c r="A126" s="31"/>
      <c r="B126" s="31"/>
      <c r="C126" s="31"/>
      <c r="D126" s="32"/>
      <c r="E126" s="32"/>
      <c r="F126" s="32"/>
      <c r="G126" s="31"/>
    </row>
    <row r="127" spans="1:7" x14ac:dyDescent="0.2">
      <c r="A127" s="31"/>
      <c r="B127" s="31"/>
      <c r="C127" s="31"/>
      <c r="D127" s="32"/>
      <c r="E127" s="32"/>
      <c r="F127" s="32"/>
      <c r="G127" s="31"/>
    </row>
    <row r="128" spans="1:7" x14ac:dyDescent="0.2">
      <c r="A128" s="31"/>
      <c r="B128" s="31"/>
      <c r="C128" s="31"/>
      <c r="D128" s="32"/>
      <c r="E128" s="32"/>
      <c r="F128" s="32"/>
      <c r="G128" s="31"/>
    </row>
    <row r="129" spans="1:7" x14ac:dyDescent="0.2">
      <c r="A129" s="31"/>
      <c r="B129" s="31"/>
      <c r="C129" s="31"/>
      <c r="D129" s="32"/>
      <c r="E129" s="32"/>
      <c r="F129" s="32"/>
      <c r="G129" s="31"/>
    </row>
    <row r="130" spans="1:7" x14ac:dyDescent="0.2">
      <c r="A130" s="31"/>
      <c r="B130" s="31"/>
      <c r="C130" s="31"/>
      <c r="D130" s="32"/>
      <c r="E130" s="32"/>
      <c r="F130" s="32"/>
      <c r="G130" s="31"/>
    </row>
    <row r="131" spans="1:7" x14ac:dyDescent="0.2">
      <c r="A131" s="31"/>
      <c r="B131" s="31"/>
      <c r="C131" s="31"/>
      <c r="D131" s="32"/>
      <c r="E131" s="32"/>
      <c r="F131" s="32"/>
      <c r="G131" s="31"/>
    </row>
    <row r="132" spans="1:7" x14ac:dyDescent="0.2">
      <c r="A132" s="31"/>
      <c r="B132" s="31"/>
      <c r="C132" s="31"/>
      <c r="D132" s="32"/>
      <c r="E132" s="32"/>
      <c r="F132" s="32"/>
      <c r="G132" s="31"/>
    </row>
    <row r="133" spans="1:7" x14ac:dyDescent="0.2">
      <c r="A133" s="31"/>
      <c r="B133" s="31"/>
      <c r="C133" s="31"/>
      <c r="D133" s="32"/>
      <c r="E133" s="32"/>
      <c r="F133" s="32"/>
      <c r="G133" s="31"/>
    </row>
    <row r="134" spans="1:7" x14ac:dyDescent="0.2">
      <c r="A134" s="31"/>
      <c r="B134" s="31"/>
      <c r="C134" s="31"/>
      <c r="D134" s="32"/>
      <c r="E134" s="32"/>
      <c r="F134" s="32"/>
      <c r="G134" s="31"/>
    </row>
    <row r="135" spans="1:7" x14ac:dyDescent="0.2">
      <c r="A135" s="31"/>
      <c r="B135" s="31"/>
      <c r="C135" s="31"/>
      <c r="D135" s="32"/>
      <c r="E135" s="32"/>
      <c r="F135" s="32"/>
      <c r="G135" s="31"/>
    </row>
    <row r="136" spans="1:7" x14ac:dyDescent="0.2">
      <c r="A136" s="31"/>
      <c r="B136" s="31"/>
      <c r="C136" s="31"/>
      <c r="D136" s="32"/>
      <c r="E136" s="32"/>
      <c r="F136" s="32"/>
      <c r="G136" s="31"/>
    </row>
    <row r="137" spans="1:7" x14ac:dyDescent="0.2">
      <c r="A137" s="31"/>
      <c r="B137" s="31"/>
      <c r="C137" s="31"/>
      <c r="D137" s="32"/>
      <c r="E137" s="32"/>
      <c r="F137" s="32"/>
      <c r="G137" s="31"/>
    </row>
    <row r="138" spans="1:7" x14ac:dyDescent="0.2">
      <c r="A138" s="31"/>
      <c r="B138" s="31"/>
      <c r="C138" s="31"/>
      <c r="D138" s="32"/>
      <c r="E138" s="32"/>
      <c r="F138" s="32"/>
      <c r="G138" s="31"/>
    </row>
    <row r="139" spans="1:7" x14ac:dyDescent="0.2">
      <c r="A139" s="31"/>
      <c r="B139" s="31"/>
      <c r="C139" s="31"/>
      <c r="D139" s="32"/>
      <c r="E139" s="32"/>
      <c r="F139" s="32"/>
      <c r="G139" s="31"/>
    </row>
    <row r="140" spans="1:7" x14ac:dyDescent="0.2">
      <c r="A140" s="31"/>
      <c r="B140" s="31"/>
      <c r="C140" s="31"/>
      <c r="D140" s="32"/>
      <c r="E140" s="32"/>
      <c r="F140" s="32"/>
      <c r="G140" s="31"/>
    </row>
    <row r="141" spans="1:7" x14ac:dyDescent="0.2">
      <c r="A141" s="31"/>
      <c r="B141" s="31"/>
      <c r="C141" s="31"/>
      <c r="D141" s="32"/>
      <c r="E141" s="32"/>
      <c r="F141" s="32"/>
      <c r="G141" s="31"/>
    </row>
    <row r="142" spans="1:7" x14ac:dyDescent="0.2">
      <c r="A142" s="31"/>
      <c r="B142" s="31"/>
      <c r="C142" s="31"/>
      <c r="D142" s="32"/>
      <c r="E142" s="32"/>
      <c r="F142" s="32"/>
      <c r="G142" s="31"/>
    </row>
    <row r="143" spans="1:7" x14ac:dyDescent="0.2">
      <c r="A143" s="31"/>
      <c r="B143" s="31"/>
      <c r="C143" s="31"/>
      <c r="D143" s="32"/>
      <c r="E143" s="32"/>
      <c r="F143" s="32"/>
      <c r="G143" s="31"/>
    </row>
    <row r="144" spans="1:7" x14ac:dyDescent="0.2">
      <c r="A144" s="31"/>
      <c r="B144" s="31"/>
      <c r="C144" s="31"/>
      <c r="D144" s="32"/>
      <c r="E144" s="32"/>
      <c r="F144" s="32"/>
      <c r="G144" s="31"/>
    </row>
    <row r="145" spans="1:7" x14ac:dyDescent="0.2">
      <c r="A145" s="31"/>
      <c r="B145" s="31"/>
      <c r="C145" s="31"/>
      <c r="D145" s="32"/>
      <c r="E145" s="32"/>
      <c r="F145" s="32"/>
      <c r="G145" s="31"/>
    </row>
    <row r="146" spans="1:7" x14ac:dyDescent="0.2">
      <c r="A146" s="31"/>
      <c r="B146" s="31"/>
      <c r="C146" s="31"/>
      <c r="D146" s="32"/>
      <c r="E146" s="32"/>
      <c r="F146" s="32"/>
      <c r="G146" s="31"/>
    </row>
    <row r="147" spans="1:7" x14ac:dyDescent="0.2">
      <c r="A147" s="31"/>
      <c r="B147" s="31"/>
      <c r="C147" s="31"/>
      <c r="D147" s="32"/>
      <c r="E147" s="32"/>
      <c r="F147" s="32"/>
      <c r="G147" s="31"/>
    </row>
    <row r="148" spans="1:7" x14ac:dyDescent="0.2">
      <c r="A148" s="31"/>
      <c r="B148" s="31"/>
      <c r="C148" s="31"/>
      <c r="D148" s="32"/>
      <c r="E148" s="32"/>
      <c r="F148" s="32"/>
      <c r="G148" s="31"/>
    </row>
    <row r="149" spans="1:7" x14ac:dyDescent="0.2">
      <c r="A149" s="31"/>
      <c r="B149" s="31"/>
      <c r="C149" s="31"/>
      <c r="D149" s="32"/>
      <c r="E149" s="32"/>
      <c r="F149" s="32"/>
      <c r="G149" s="31"/>
    </row>
    <row r="150" spans="1:7" x14ac:dyDescent="0.2">
      <c r="A150" s="31"/>
      <c r="B150" s="31"/>
      <c r="C150" s="31"/>
      <c r="D150" s="32"/>
      <c r="E150" s="32"/>
      <c r="F150" s="32"/>
      <c r="G150" s="31"/>
    </row>
    <row r="151" spans="1:7" x14ac:dyDescent="0.2">
      <c r="A151" s="31"/>
      <c r="B151" s="31"/>
      <c r="C151" s="31"/>
      <c r="D151" s="32"/>
      <c r="E151" s="32"/>
      <c r="F151" s="32"/>
      <c r="G151" s="31"/>
    </row>
    <row r="152" spans="1:7" x14ac:dyDescent="0.2">
      <c r="A152" s="31"/>
      <c r="B152" s="31"/>
      <c r="C152" s="31"/>
      <c r="D152" s="32"/>
      <c r="E152" s="32"/>
      <c r="F152" s="32"/>
      <c r="G152" s="31"/>
    </row>
    <row r="153" spans="1:7" x14ac:dyDescent="0.2">
      <c r="A153" s="31"/>
      <c r="B153" s="31"/>
      <c r="C153" s="31"/>
      <c r="D153" s="32"/>
      <c r="E153" s="32"/>
      <c r="F153" s="32"/>
      <c r="G153" s="31"/>
    </row>
    <row r="154" spans="1:7" x14ac:dyDescent="0.2">
      <c r="A154" s="31"/>
      <c r="B154" s="31"/>
      <c r="C154" s="31"/>
      <c r="D154" s="32"/>
      <c r="E154" s="32"/>
      <c r="F154" s="32"/>
      <c r="G154" s="31"/>
    </row>
    <row r="155" spans="1:7" x14ac:dyDescent="0.2">
      <c r="A155" s="31"/>
      <c r="B155" s="31"/>
      <c r="C155" s="31"/>
      <c r="D155" s="32"/>
      <c r="E155" s="32"/>
      <c r="F155" s="32"/>
      <c r="G155" s="31"/>
    </row>
    <row r="156" spans="1:7" x14ac:dyDescent="0.2">
      <c r="A156" s="31"/>
      <c r="B156" s="31"/>
      <c r="C156" s="31"/>
      <c r="D156" s="32"/>
      <c r="E156" s="32"/>
      <c r="F156" s="32"/>
      <c r="G156" s="31"/>
    </row>
    <row r="157" spans="1:7" x14ac:dyDescent="0.2">
      <c r="A157" s="31"/>
      <c r="B157" s="31"/>
      <c r="C157" s="31"/>
      <c r="D157" s="32"/>
      <c r="E157" s="32"/>
      <c r="F157" s="32"/>
      <c r="G157" s="31"/>
    </row>
    <row r="158" spans="1:7" x14ac:dyDescent="0.2">
      <c r="A158" s="31"/>
      <c r="B158" s="31"/>
      <c r="C158" s="31"/>
      <c r="D158" s="32"/>
      <c r="E158" s="32"/>
      <c r="F158" s="32"/>
      <c r="G158" s="31"/>
    </row>
    <row r="159" spans="1:7" x14ac:dyDescent="0.2">
      <c r="A159" s="31"/>
      <c r="B159" s="31"/>
      <c r="C159" s="31"/>
      <c r="D159" s="32"/>
      <c r="E159" s="32"/>
      <c r="F159" s="32"/>
      <c r="G159" s="31"/>
    </row>
    <row r="160" spans="1:7" x14ac:dyDescent="0.2">
      <c r="A160" s="31"/>
      <c r="B160" s="31"/>
      <c r="C160" s="31"/>
      <c r="D160" s="32"/>
      <c r="E160" s="32"/>
      <c r="F160" s="32"/>
      <c r="G160" s="31"/>
    </row>
    <row r="161" spans="1:7" x14ac:dyDescent="0.2">
      <c r="A161" s="31"/>
      <c r="B161" s="31"/>
      <c r="C161" s="31"/>
      <c r="D161" s="32"/>
      <c r="E161" s="32"/>
      <c r="F161" s="32"/>
      <c r="G161" s="31"/>
    </row>
    <row r="162" spans="1:7" x14ac:dyDescent="0.2">
      <c r="A162" s="31"/>
      <c r="B162" s="31"/>
      <c r="C162" s="31"/>
      <c r="D162" s="32"/>
      <c r="E162" s="32"/>
      <c r="F162" s="32"/>
      <c r="G162" s="31"/>
    </row>
    <row r="163" spans="1:7" x14ac:dyDescent="0.2">
      <c r="A163" s="31"/>
      <c r="B163" s="31"/>
      <c r="C163" s="31"/>
      <c r="D163" s="32"/>
      <c r="E163" s="32"/>
      <c r="F163" s="32"/>
      <c r="G163" s="31"/>
    </row>
    <row r="164" spans="1:7" x14ac:dyDescent="0.2">
      <c r="A164" s="31"/>
      <c r="B164" s="31"/>
      <c r="C164" s="31"/>
      <c r="D164" s="32"/>
      <c r="E164" s="32"/>
      <c r="F164" s="32"/>
      <c r="G164" s="31"/>
    </row>
    <row r="165" spans="1:7" x14ac:dyDescent="0.2">
      <c r="A165" s="31"/>
      <c r="B165" s="31"/>
      <c r="C165" s="31"/>
      <c r="D165" s="32"/>
      <c r="E165" s="32"/>
      <c r="F165" s="32"/>
      <c r="G165" s="31"/>
    </row>
    <row r="166" spans="1:7" x14ac:dyDescent="0.2">
      <c r="A166" s="31"/>
      <c r="B166" s="31"/>
      <c r="C166" s="31"/>
      <c r="D166" s="32"/>
      <c r="E166" s="32"/>
      <c r="F166" s="32"/>
      <c r="G166" s="31"/>
    </row>
    <row r="167" spans="1:7" x14ac:dyDescent="0.2">
      <c r="A167" s="31"/>
      <c r="B167" s="31"/>
      <c r="C167" s="31"/>
      <c r="D167" s="32"/>
      <c r="E167" s="32"/>
      <c r="F167" s="32"/>
      <c r="G167" s="31"/>
    </row>
    <row r="168" spans="1:7" x14ac:dyDescent="0.2">
      <c r="A168" s="31"/>
      <c r="B168" s="31"/>
      <c r="C168" s="31"/>
      <c r="D168" s="32"/>
      <c r="E168" s="32"/>
      <c r="F168" s="32"/>
      <c r="G168" s="31"/>
    </row>
    <row r="169" spans="1:7" x14ac:dyDescent="0.2">
      <c r="A169" s="31"/>
      <c r="B169" s="31"/>
      <c r="C169" s="31"/>
      <c r="D169" s="32"/>
      <c r="E169" s="32"/>
      <c r="F169" s="32"/>
      <c r="G169" s="31"/>
    </row>
    <row r="170" spans="1:7" x14ac:dyDescent="0.2">
      <c r="A170" s="31"/>
      <c r="B170" s="31"/>
      <c r="C170" s="31"/>
      <c r="D170" s="32"/>
      <c r="E170" s="32"/>
      <c r="F170" s="32"/>
      <c r="G170" s="31"/>
    </row>
    <row r="171" spans="1:7" x14ac:dyDescent="0.2">
      <c r="A171" s="31"/>
      <c r="B171" s="31"/>
      <c r="C171" s="31"/>
      <c r="D171" s="32"/>
      <c r="E171" s="32"/>
      <c r="F171" s="32"/>
      <c r="G171" s="31"/>
    </row>
    <row r="172" spans="1:7" x14ac:dyDescent="0.2">
      <c r="A172" s="31"/>
      <c r="B172" s="31"/>
      <c r="C172" s="31"/>
      <c r="D172" s="32"/>
      <c r="E172" s="32"/>
      <c r="F172" s="32"/>
      <c r="G172" s="31"/>
    </row>
    <row r="173" spans="1:7" x14ac:dyDescent="0.2">
      <c r="A173" s="31"/>
      <c r="B173" s="31"/>
      <c r="C173" s="31"/>
      <c r="D173" s="32"/>
      <c r="E173" s="32"/>
      <c r="F173" s="32"/>
      <c r="G173" s="31"/>
    </row>
    <row r="174" spans="1:7" x14ac:dyDescent="0.2">
      <c r="A174" s="31"/>
      <c r="B174" s="31"/>
      <c r="C174" s="31"/>
      <c r="D174" s="32"/>
      <c r="E174" s="32"/>
      <c r="F174" s="32"/>
      <c r="G174" s="31"/>
    </row>
    <row r="175" spans="1:7" x14ac:dyDescent="0.2">
      <c r="A175" s="31"/>
      <c r="B175" s="31"/>
      <c r="C175" s="31"/>
      <c r="D175" s="32"/>
      <c r="E175" s="32"/>
      <c r="F175" s="32"/>
      <c r="G175" s="31"/>
    </row>
    <row r="176" spans="1:7" x14ac:dyDescent="0.2">
      <c r="A176" s="31"/>
      <c r="B176" s="31"/>
      <c r="C176" s="31"/>
      <c r="D176" s="32"/>
      <c r="E176" s="32"/>
      <c r="F176" s="32"/>
      <c r="G176" s="31"/>
    </row>
    <row r="177" spans="1:7" x14ac:dyDescent="0.2">
      <c r="A177" s="31"/>
      <c r="B177" s="31"/>
      <c r="C177" s="31"/>
      <c r="D177" s="32"/>
      <c r="E177" s="32"/>
      <c r="F177" s="32"/>
      <c r="G177" s="31"/>
    </row>
    <row r="178" spans="1:7" x14ac:dyDescent="0.2">
      <c r="A178" s="31"/>
      <c r="B178" s="31"/>
      <c r="C178" s="31"/>
      <c r="D178" s="32"/>
      <c r="E178" s="32"/>
      <c r="F178" s="32"/>
      <c r="G178" s="31"/>
    </row>
    <row r="179" spans="1:7" x14ac:dyDescent="0.2">
      <c r="A179" s="31"/>
      <c r="B179" s="31"/>
      <c r="C179" s="31"/>
      <c r="D179" s="32"/>
      <c r="E179" s="32"/>
      <c r="F179" s="32"/>
      <c r="G179" s="31"/>
    </row>
    <row r="180" spans="1:7" x14ac:dyDescent="0.2">
      <c r="A180" s="31"/>
      <c r="B180" s="31"/>
      <c r="C180" s="31"/>
      <c r="D180" s="32"/>
      <c r="E180" s="32"/>
      <c r="F180" s="32"/>
      <c r="G180" s="31"/>
    </row>
    <row r="181" spans="1:7" x14ac:dyDescent="0.2">
      <c r="A181" s="31"/>
      <c r="B181" s="31"/>
      <c r="C181" s="31"/>
      <c r="D181" s="32"/>
      <c r="E181" s="32"/>
      <c r="F181" s="32"/>
      <c r="G181" s="31"/>
    </row>
    <row r="182" spans="1:7" x14ac:dyDescent="0.2">
      <c r="A182" s="31"/>
      <c r="B182" s="31"/>
      <c r="C182" s="31"/>
      <c r="D182" s="32"/>
      <c r="E182" s="32"/>
      <c r="F182" s="32"/>
      <c r="G182" s="31"/>
    </row>
    <row r="183" spans="1:7" x14ac:dyDescent="0.2">
      <c r="A183" s="31"/>
      <c r="B183" s="31"/>
      <c r="C183" s="31"/>
      <c r="D183" s="32"/>
      <c r="E183" s="32"/>
      <c r="F183" s="32"/>
      <c r="G183" s="31"/>
    </row>
    <row r="184" spans="1:7" x14ac:dyDescent="0.2">
      <c r="A184" s="31"/>
      <c r="B184" s="31"/>
      <c r="C184" s="31"/>
      <c r="D184" s="32"/>
      <c r="E184" s="32"/>
      <c r="F184" s="32"/>
      <c r="G184" s="31"/>
    </row>
    <row r="185" spans="1:7" x14ac:dyDescent="0.2">
      <c r="A185" s="31"/>
      <c r="B185" s="31"/>
      <c r="C185" s="31"/>
      <c r="D185" s="32"/>
      <c r="E185" s="32"/>
      <c r="F185" s="32"/>
      <c r="G185" s="31"/>
    </row>
    <row r="186" spans="1:7" x14ac:dyDescent="0.2">
      <c r="A186" s="31"/>
      <c r="B186" s="31"/>
      <c r="C186" s="31"/>
      <c r="D186" s="32"/>
      <c r="E186" s="32"/>
      <c r="F186" s="32"/>
      <c r="G186" s="31"/>
    </row>
    <row r="187" spans="1:7" x14ac:dyDescent="0.2">
      <c r="A187" s="31"/>
      <c r="B187" s="31"/>
      <c r="C187" s="31"/>
      <c r="D187" s="32"/>
      <c r="E187" s="32"/>
      <c r="F187" s="32"/>
      <c r="G187" s="31"/>
    </row>
    <row r="188" spans="1:7" x14ac:dyDescent="0.2">
      <c r="A188" s="31"/>
      <c r="B188" s="31"/>
      <c r="C188" s="31"/>
      <c r="D188" s="32"/>
      <c r="E188" s="32"/>
      <c r="F188" s="32"/>
      <c r="G188" s="31"/>
    </row>
    <row r="189" spans="1:7" x14ac:dyDescent="0.2">
      <c r="A189" s="31"/>
      <c r="B189" s="31"/>
      <c r="C189" s="31"/>
      <c r="D189" s="32"/>
      <c r="E189" s="32"/>
      <c r="F189" s="32"/>
      <c r="G189" s="31"/>
    </row>
    <row r="190" spans="1:7" x14ac:dyDescent="0.2">
      <c r="A190" s="31"/>
      <c r="B190" s="31"/>
      <c r="C190" s="31"/>
      <c r="D190" s="32"/>
      <c r="E190" s="32"/>
      <c r="F190" s="32"/>
      <c r="G190" s="31"/>
    </row>
    <row r="191" spans="1:7" x14ac:dyDescent="0.2">
      <c r="A191" s="31"/>
      <c r="B191" s="31"/>
      <c r="C191" s="31"/>
      <c r="D191" s="32"/>
      <c r="E191" s="32"/>
      <c r="F191" s="32"/>
      <c r="G191" s="31"/>
    </row>
    <row r="192" spans="1:7" x14ac:dyDescent="0.2">
      <c r="A192" s="31"/>
      <c r="B192" s="31"/>
      <c r="C192" s="31"/>
      <c r="D192" s="32"/>
      <c r="E192" s="32"/>
      <c r="F192" s="32"/>
      <c r="G192" s="31"/>
    </row>
    <row r="193" spans="1:7" x14ac:dyDescent="0.2">
      <c r="A193" s="31"/>
      <c r="B193" s="31"/>
      <c r="C193" s="31"/>
      <c r="D193" s="32"/>
      <c r="E193" s="32"/>
      <c r="F193" s="32"/>
      <c r="G193" s="31"/>
    </row>
    <row r="194" spans="1:7" x14ac:dyDescent="0.2">
      <c r="A194" s="31"/>
      <c r="B194" s="31"/>
      <c r="C194" s="31"/>
      <c r="D194" s="32"/>
      <c r="E194" s="32"/>
      <c r="F194" s="32"/>
      <c r="G194" s="31"/>
    </row>
    <row r="195" spans="1:7" x14ac:dyDescent="0.2">
      <c r="A195" s="31"/>
      <c r="B195" s="31"/>
      <c r="C195" s="31"/>
      <c r="D195" s="32"/>
      <c r="E195" s="32"/>
      <c r="F195" s="32"/>
      <c r="G195" s="31"/>
    </row>
    <row r="196" spans="1:7" x14ac:dyDescent="0.2">
      <c r="A196" s="31"/>
      <c r="B196" s="31"/>
      <c r="C196" s="31"/>
      <c r="D196" s="32"/>
      <c r="E196" s="32"/>
      <c r="F196" s="32"/>
      <c r="G196" s="31"/>
    </row>
    <row r="197" spans="1:7" x14ac:dyDescent="0.2">
      <c r="A197" s="31"/>
      <c r="B197" s="31"/>
      <c r="C197" s="31"/>
      <c r="D197" s="32"/>
      <c r="E197" s="32"/>
      <c r="F197" s="32"/>
      <c r="G197" s="31"/>
    </row>
    <row r="198" spans="1:7" x14ac:dyDescent="0.2">
      <c r="A198" s="31"/>
      <c r="B198" s="31"/>
      <c r="C198" s="31"/>
      <c r="D198" s="32"/>
      <c r="E198" s="32"/>
      <c r="F198" s="32"/>
      <c r="G198" s="31"/>
    </row>
    <row r="199" spans="1:7" x14ac:dyDescent="0.2">
      <c r="A199" s="31"/>
      <c r="B199" s="31"/>
      <c r="C199" s="31"/>
      <c r="D199" s="32"/>
      <c r="E199" s="32"/>
      <c r="F199" s="32"/>
      <c r="G199" s="31"/>
    </row>
    <row r="200" spans="1:7" x14ac:dyDescent="0.2">
      <c r="A200" s="31"/>
      <c r="B200" s="31"/>
      <c r="C200" s="31"/>
      <c r="D200" s="32"/>
      <c r="E200" s="32"/>
      <c r="F200" s="32"/>
      <c r="G200" s="31"/>
    </row>
    <row r="201" spans="1:7" x14ac:dyDescent="0.2">
      <c r="A201" s="31"/>
      <c r="B201" s="31"/>
      <c r="C201" s="31"/>
      <c r="D201" s="32"/>
      <c r="E201" s="32"/>
      <c r="F201" s="32"/>
      <c r="G201" s="31"/>
    </row>
    <row r="202" spans="1:7" x14ac:dyDescent="0.2">
      <c r="A202" s="31"/>
      <c r="B202" s="31"/>
      <c r="C202" s="31"/>
      <c r="D202" s="32"/>
      <c r="E202" s="32"/>
      <c r="F202" s="32"/>
      <c r="G202" s="31"/>
    </row>
    <row r="203" spans="1:7" x14ac:dyDescent="0.2">
      <c r="A203" s="31"/>
      <c r="B203" s="31"/>
      <c r="C203" s="31"/>
      <c r="D203" s="32"/>
      <c r="E203" s="32"/>
      <c r="F203" s="32"/>
      <c r="G203" s="31"/>
    </row>
    <row r="204" spans="1:7" x14ac:dyDescent="0.2">
      <c r="A204" s="31"/>
      <c r="B204" s="31"/>
      <c r="C204" s="31"/>
      <c r="D204" s="32"/>
      <c r="E204" s="32"/>
      <c r="F204" s="32"/>
      <c r="G204" s="31"/>
    </row>
    <row r="205" spans="1:7" x14ac:dyDescent="0.2">
      <c r="A205" s="31"/>
      <c r="B205" s="31"/>
      <c r="C205" s="31"/>
      <c r="D205" s="32"/>
      <c r="E205" s="32"/>
      <c r="F205" s="32"/>
      <c r="G205" s="31"/>
    </row>
    <row r="206" spans="1:7" x14ac:dyDescent="0.2">
      <c r="A206" s="31"/>
      <c r="B206" s="31"/>
      <c r="C206" s="31"/>
      <c r="D206" s="32"/>
      <c r="E206" s="32"/>
      <c r="F206" s="32"/>
      <c r="G206" s="31"/>
    </row>
    <row r="207" spans="1:7" x14ac:dyDescent="0.2">
      <c r="A207" s="31"/>
      <c r="B207" s="31"/>
      <c r="C207" s="31"/>
      <c r="D207" s="32"/>
      <c r="E207" s="32"/>
      <c r="F207" s="32"/>
      <c r="G207" s="31"/>
    </row>
    <row r="208" spans="1:7" x14ac:dyDescent="0.2">
      <c r="A208" s="31"/>
      <c r="B208" s="31"/>
      <c r="C208" s="31"/>
      <c r="D208" s="32"/>
      <c r="E208" s="32"/>
      <c r="F208" s="32"/>
      <c r="G208" s="31"/>
    </row>
    <row r="209" spans="1:7" x14ac:dyDescent="0.2">
      <c r="A209" s="31"/>
      <c r="B209" s="31"/>
      <c r="C209" s="31"/>
      <c r="D209" s="32"/>
      <c r="E209" s="32"/>
      <c r="F209" s="32"/>
      <c r="G209" s="31"/>
    </row>
    <row r="210" spans="1:7" x14ac:dyDescent="0.2">
      <c r="A210" s="31"/>
      <c r="B210" s="31"/>
      <c r="C210" s="31"/>
      <c r="D210" s="32"/>
      <c r="E210" s="32"/>
      <c r="F210" s="32"/>
      <c r="G210" s="31"/>
    </row>
    <row r="211" spans="1:7" x14ac:dyDescent="0.2">
      <c r="A211" s="31"/>
      <c r="B211" s="31"/>
      <c r="C211" s="31"/>
      <c r="D211" s="32"/>
      <c r="E211" s="32"/>
      <c r="F211" s="32"/>
      <c r="G211" s="31"/>
    </row>
    <row r="212" spans="1:7" x14ac:dyDescent="0.2">
      <c r="A212" s="31"/>
      <c r="B212" s="31"/>
      <c r="C212" s="31"/>
      <c r="D212" s="32"/>
      <c r="E212" s="32"/>
      <c r="F212" s="32"/>
      <c r="G212" s="31"/>
    </row>
    <row r="213" spans="1:7" x14ac:dyDescent="0.2">
      <c r="A213" s="31"/>
      <c r="B213" s="31"/>
      <c r="C213" s="31"/>
      <c r="D213" s="32"/>
      <c r="E213" s="32"/>
      <c r="F213" s="32"/>
      <c r="G213" s="31"/>
    </row>
    <row r="214" spans="1:7" x14ac:dyDescent="0.2">
      <c r="A214" s="31"/>
      <c r="B214" s="31"/>
      <c r="C214" s="31"/>
      <c r="D214" s="32"/>
      <c r="E214" s="32"/>
      <c r="F214" s="32"/>
      <c r="G214" s="31"/>
    </row>
    <row r="215" spans="1:7" x14ac:dyDescent="0.2">
      <c r="A215" s="31"/>
      <c r="B215" s="31"/>
      <c r="C215" s="31"/>
      <c r="D215" s="32"/>
      <c r="E215" s="32"/>
      <c r="F215" s="32"/>
      <c r="G215" s="31"/>
    </row>
    <row r="216" spans="1:7" x14ac:dyDescent="0.2">
      <c r="A216" s="31"/>
      <c r="B216" s="31"/>
      <c r="C216" s="31"/>
      <c r="D216" s="32"/>
      <c r="E216" s="32"/>
      <c r="F216" s="32"/>
      <c r="G216" s="31"/>
    </row>
    <row r="217" spans="1:7" x14ac:dyDescent="0.2">
      <c r="A217" s="31"/>
      <c r="B217" s="31"/>
      <c r="C217" s="31"/>
      <c r="D217" s="32"/>
      <c r="E217" s="32"/>
      <c r="F217" s="32"/>
      <c r="G217" s="31"/>
    </row>
    <row r="218" spans="1:7" x14ac:dyDescent="0.2">
      <c r="A218" s="31"/>
      <c r="B218" s="31"/>
      <c r="C218" s="31"/>
      <c r="D218" s="32"/>
      <c r="E218" s="32"/>
      <c r="F218" s="32"/>
      <c r="G218" s="31"/>
    </row>
    <row r="219" spans="1:7" x14ac:dyDescent="0.2">
      <c r="A219" s="31"/>
      <c r="B219" s="31"/>
      <c r="C219" s="31"/>
      <c r="D219" s="32"/>
      <c r="E219" s="32"/>
      <c r="F219" s="32"/>
      <c r="G219" s="31"/>
    </row>
    <row r="220" spans="1:7" x14ac:dyDescent="0.2">
      <c r="A220" s="31"/>
      <c r="B220" s="31"/>
      <c r="C220" s="31"/>
      <c r="D220" s="32"/>
      <c r="E220" s="32"/>
      <c r="F220" s="32"/>
      <c r="G220" s="31"/>
    </row>
    <row r="221" spans="1:7" x14ac:dyDescent="0.2">
      <c r="A221" s="31"/>
      <c r="B221" s="31"/>
      <c r="C221" s="31"/>
      <c r="D221" s="32"/>
      <c r="E221" s="32"/>
      <c r="F221" s="32"/>
      <c r="G221" s="31"/>
    </row>
    <row r="222" spans="1:7" x14ac:dyDescent="0.2">
      <c r="A222" s="31"/>
      <c r="B222" s="31"/>
      <c r="C222" s="31"/>
      <c r="D222" s="32"/>
      <c r="E222" s="32"/>
      <c r="F222" s="32"/>
      <c r="G222" s="31"/>
    </row>
    <row r="223" spans="1:7" x14ac:dyDescent="0.2">
      <c r="A223" s="31"/>
      <c r="B223" s="31"/>
      <c r="C223" s="31"/>
      <c r="D223" s="32"/>
      <c r="E223" s="32"/>
      <c r="F223" s="32"/>
      <c r="G223" s="31"/>
    </row>
    <row r="224" spans="1:7" x14ac:dyDescent="0.2">
      <c r="A224" s="31"/>
      <c r="B224" s="31"/>
      <c r="C224" s="31"/>
      <c r="D224" s="32"/>
      <c r="E224" s="32"/>
      <c r="F224" s="32"/>
      <c r="G224" s="31"/>
    </row>
    <row r="225" spans="1:7" x14ac:dyDescent="0.2">
      <c r="A225" s="31"/>
      <c r="B225" s="31"/>
      <c r="C225" s="31"/>
      <c r="D225" s="32"/>
      <c r="E225" s="32"/>
      <c r="F225" s="32"/>
      <c r="G225" s="31"/>
    </row>
    <row r="226" spans="1:7" x14ac:dyDescent="0.2">
      <c r="A226" s="31"/>
      <c r="B226" s="31"/>
      <c r="C226" s="31"/>
      <c r="D226" s="32"/>
      <c r="E226" s="32"/>
      <c r="F226" s="32"/>
      <c r="G226" s="31"/>
    </row>
    <row r="227" spans="1:7" x14ac:dyDescent="0.2">
      <c r="A227" s="31"/>
      <c r="B227" s="31"/>
      <c r="C227" s="31"/>
      <c r="D227" s="32"/>
      <c r="E227" s="32"/>
      <c r="F227" s="32"/>
      <c r="G227" s="31"/>
    </row>
    <row r="228" spans="1:7" x14ac:dyDescent="0.2">
      <c r="A228" s="31"/>
      <c r="B228" s="31"/>
      <c r="C228" s="31"/>
      <c r="D228" s="32"/>
      <c r="E228" s="32"/>
      <c r="F228" s="32"/>
      <c r="G228" s="31"/>
    </row>
    <row r="229" spans="1:7" x14ac:dyDescent="0.2">
      <c r="A229" s="31"/>
      <c r="B229" s="31"/>
      <c r="C229" s="31"/>
      <c r="D229" s="32"/>
      <c r="E229" s="32"/>
      <c r="F229" s="32"/>
      <c r="G229" s="31"/>
    </row>
    <row r="230" spans="1:7" x14ac:dyDescent="0.2">
      <c r="A230" s="31"/>
      <c r="B230" s="31"/>
      <c r="C230" s="31"/>
      <c r="D230" s="32"/>
      <c r="E230" s="32"/>
      <c r="F230" s="32"/>
      <c r="G230" s="31"/>
    </row>
    <row r="231" spans="1:7" x14ac:dyDescent="0.2">
      <c r="A231" s="31"/>
      <c r="B231" s="31"/>
      <c r="C231" s="31"/>
      <c r="D231" s="32"/>
      <c r="E231" s="32"/>
      <c r="F231" s="32"/>
      <c r="G231" s="31"/>
    </row>
    <row r="232" spans="1:7" x14ac:dyDescent="0.2">
      <c r="A232" s="31"/>
      <c r="B232" s="31"/>
      <c r="C232" s="31"/>
      <c r="D232" s="32"/>
      <c r="E232" s="32"/>
      <c r="F232" s="32"/>
      <c r="G232" s="31"/>
    </row>
    <row r="233" spans="1:7" x14ac:dyDescent="0.2">
      <c r="A233" s="31"/>
      <c r="B233" s="31"/>
      <c r="C233" s="31"/>
      <c r="D233" s="32"/>
      <c r="E233" s="32"/>
      <c r="F233" s="32"/>
      <c r="G233" s="31"/>
    </row>
    <row r="234" spans="1:7" x14ac:dyDescent="0.2">
      <c r="A234" s="31"/>
      <c r="B234" s="31"/>
      <c r="C234" s="31"/>
      <c r="D234" s="32"/>
      <c r="E234" s="32"/>
      <c r="F234" s="32"/>
      <c r="G234" s="31"/>
    </row>
    <row r="235" spans="1:7" x14ac:dyDescent="0.2">
      <c r="A235" s="31"/>
      <c r="B235" s="31"/>
      <c r="C235" s="31"/>
      <c r="D235" s="32"/>
      <c r="E235" s="32"/>
      <c r="F235" s="32"/>
      <c r="G235" s="31"/>
    </row>
    <row r="236" spans="1:7" x14ac:dyDescent="0.2">
      <c r="A236" s="31"/>
      <c r="B236" s="31"/>
      <c r="C236" s="31"/>
      <c r="D236" s="32"/>
      <c r="E236" s="32"/>
      <c r="F236" s="32"/>
      <c r="G236" s="31"/>
    </row>
    <row r="237" spans="1:7" x14ac:dyDescent="0.2">
      <c r="A237" s="31"/>
      <c r="B237" s="31"/>
      <c r="C237" s="31"/>
      <c r="D237" s="32"/>
      <c r="E237" s="32"/>
      <c r="F237" s="32"/>
      <c r="G237" s="31"/>
    </row>
    <row r="238" spans="1:7" x14ac:dyDescent="0.2">
      <c r="A238" s="31"/>
      <c r="B238" s="31"/>
      <c r="C238" s="31"/>
      <c r="D238" s="32"/>
      <c r="E238" s="32"/>
      <c r="F238" s="32"/>
      <c r="G238" s="31"/>
    </row>
    <row r="239" spans="1:7" x14ac:dyDescent="0.2">
      <c r="A239" s="31"/>
      <c r="B239" s="31"/>
      <c r="C239" s="31"/>
      <c r="D239" s="32"/>
      <c r="E239" s="32"/>
      <c r="F239" s="32"/>
      <c r="G239" s="31"/>
    </row>
    <row r="240" spans="1:7" x14ac:dyDescent="0.2">
      <c r="A240" s="31"/>
      <c r="B240" s="31"/>
      <c r="C240" s="31"/>
      <c r="D240" s="32"/>
      <c r="E240" s="32"/>
      <c r="F240" s="32"/>
      <c r="G240" s="31"/>
    </row>
    <row r="241" spans="1:7" x14ac:dyDescent="0.2">
      <c r="A241" s="31"/>
      <c r="B241" s="31"/>
      <c r="C241" s="31"/>
      <c r="D241" s="32"/>
      <c r="E241" s="32"/>
      <c r="F241" s="32"/>
      <c r="G241" s="31"/>
    </row>
    <row r="242" spans="1:7" x14ac:dyDescent="0.2">
      <c r="A242" s="31"/>
      <c r="B242" s="31"/>
      <c r="C242" s="31"/>
      <c r="D242" s="32"/>
      <c r="E242" s="32"/>
      <c r="F242" s="32"/>
      <c r="G242" s="31"/>
    </row>
    <row r="243" spans="1:7" x14ac:dyDescent="0.2">
      <c r="A243" s="31"/>
      <c r="B243" s="31"/>
      <c r="C243" s="31"/>
      <c r="D243" s="32"/>
      <c r="E243" s="32"/>
      <c r="F243" s="32"/>
      <c r="G243" s="31"/>
    </row>
    <row r="244" spans="1:7" x14ac:dyDescent="0.2">
      <c r="A244" s="31"/>
      <c r="B244" s="31"/>
      <c r="C244" s="31"/>
      <c r="D244" s="32"/>
      <c r="E244" s="32"/>
      <c r="F244" s="32"/>
      <c r="G244" s="31"/>
    </row>
    <row r="245" spans="1:7" x14ac:dyDescent="0.2">
      <c r="A245" s="31"/>
      <c r="B245" s="31"/>
      <c r="C245" s="31"/>
      <c r="D245" s="32"/>
      <c r="E245" s="32"/>
      <c r="F245" s="32"/>
      <c r="G245" s="31"/>
    </row>
    <row r="246" spans="1:7" x14ac:dyDescent="0.2">
      <c r="A246" s="31"/>
      <c r="B246" s="31"/>
      <c r="C246" s="31"/>
      <c r="D246" s="32"/>
      <c r="E246" s="32"/>
      <c r="F246" s="32"/>
      <c r="G246" s="31"/>
    </row>
    <row r="247" spans="1:7" x14ac:dyDescent="0.2">
      <c r="A247" s="31"/>
      <c r="B247" s="31"/>
      <c r="C247" s="31"/>
      <c r="D247" s="32"/>
      <c r="E247" s="32"/>
      <c r="F247" s="32"/>
      <c r="G247" s="31"/>
    </row>
    <row r="248" spans="1:7" x14ac:dyDescent="0.2">
      <c r="A248" s="31"/>
      <c r="B248" s="31"/>
      <c r="C248" s="31"/>
      <c r="D248" s="32"/>
      <c r="E248" s="32"/>
      <c r="F248" s="32"/>
      <c r="G248" s="31"/>
    </row>
    <row r="249" spans="1:7" x14ac:dyDescent="0.2">
      <c r="A249" s="31"/>
      <c r="B249" s="31"/>
      <c r="C249" s="31"/>
      <c r="D249" s="32"/>
      <c r="E249" s="32"/>
      <c r="F249" s="32"/>
      <c r="G249" s="31"/>
    </row>
    <row r="250" spans="1:7" x14ac:dyDescent="0.2">
      <c r="A250" s="31"/>
      <c r="B250" s="31"/>
      <c r="C250" s="31"/>
      <c r="D250" s="32"/>
      <c r="E250" s="32"/>
      <c r="F250" s="32"/>
      <c r="G250" s="31"/>
    </row>
    <row r="251" spans="1:7" x14ac:dyDescent="0.2">
      <c r="A251" s="31"/>
      <c r="B251" s="31"/>
      <c r="C251" s="31"/>
      <c r="D251" s="32"/>
      <c r="E251" s="32"/>
      <c r="F251" s="32"/>
      <c r="G251" s="31"/>
    </row>
    <row r="252" spans="1:7" x14ac:dyDescent="0.2">
      <c r="A252" s="31"/>
      <c r="B252" s="31"/>
      <c r="C252" s="31"/>
      <c r="D252" s="32"/>
      <c r="E252" s="32"/>
      <c r="F252" s="32"/>
      <c r="G252" s="31"/>
    </row>
    <row r="253" spans="1:7" x14ac:dyDescent="0.2">
      <c r="A253" s="31"/>
      <c r="B253" s="31"/>
      <c r="C253" s="31"/>
      <c r="D253" s="32"/>
      <c r="E253" s="32"/>
      <c r="F253" s="32"/>
      <c r="G253" s="31"/>
    </row>
    <row r="254" spans="1:7" x14ac:dyDescent="0.2">
      <c r="A254" s="31"/>
      <c r="B254" s="31"/>
      <c r="C254" s="31"/>
      <c r="D254" s="32"/>
      <c r="E254" s="32"/>
      <c r="F254" s="32"/>
      <c r="G254" s="31"/>
    </row>
    <row r="255" spans="1:7" x14ac:dyDescent="0.2">
      <c r="A255" s="31"/>
      <c r="B255" s="31"/>
      <c r="C255" s="31"/>
      <c r="D255" s="32"/>
      <c r="E255" s="32"/>
      <c r="F255" s="32"/>
      <c r="G255" s="31"/>
    </row>
    <row r="256" spans="1:7" x14ac:dyDescent="0.2">
      <c r="A256" s="31"/>
      <c r="B256" s="31"/>
      <c r="C256" s="31"/>
      <c r="D256" s="32"/>
      <c r="E256" s="32"/>
      <c r="F256" s="32"/>
      <c r="G256" s="31"/>
    </row>
    <row r="257" spans="1:7" x14ac:dyDescent="0.2">
      <c r="A257" s="31"/>
      <c r="B257" s="31"/>
      <c r="C257" s="31"/>
      <c r="D257" s="32"/>
      <c r="E257" s="32"/>
      <c r="F257" s="32"/>
      <c r="G257" s="31"/>
    </row>
    <row r="258" spans="1:7" x14ac:dyDescent="0.2">
      <c r="A258" s="31"/>
      <c r="B258" s="31"/>
      <c r="C258" s="31"/>
      <c r="D258" s="32"/>
      <c r="E258" s="32"/>
      <c r="F258" s="32"/>
      <c r="G258" s="31"/>
    </row>
    <row r="259" spans="1:7" x14ac:dyDescent="0.2">
      <c r="A259" s="31"/>
      <c r="B259" s="31"/>
      <c r="C259" s="31"/>
      <c r="D259" s="32"/>
      <c r="E259" s="32"/>
      <c r="F259" s="32"/>
      <c r="G259" s="31"/>
    </row>
    <row r="260" spans="1:7" x14ac:dyDescent="0.2">
      <c r="A260" s="31"/>
      <c r="B260" s="31"/>
      <c r="C260" s="31"/>
      <c r="D260" s="32"/>
      <c r="E260" s="32"/>
      <c r="F260" s="32"/>
      <c r="G260" s="31"/>
    </row>
    <row r="261" spans="1:7" x14ac:dyDescent="0.2">
      <c r="A261" s="31"/>
      <c r="B261" s="31"/>
      <c r="C261" s="31"/>
      <c r="D261" s="32"/>
      <c r="E261" s="32"/>
      <c r="F261" s="32"/>
      <c r="G261" s="31"/>
    </row>
    <row r="262" spans="1:7" x14ac:dyDescent="0.2">
      <c r="A262" s="31"/>
      <c r="B262" s="31"/>
      <c r="C262" s="31"/>
      <c r="D262" s="32"/>
      <c r="E262" s="32"/>
      <c r="F262" s="32"/>
      <c r="G262" s="31"/>
    </row>
    <row r="263" spans="1:7" x14ac:dyDescent="0.2">
      <c r="A263" s="31"/>
      <c r="B263" s="31"/>
      <c r="C263" s="31"/>
      <c r="D263" s="32"/>
      <c r="E263" s="32"/>
      <c r="F263" s="32"/>
      <c r="G263" s="31"/>
    </row>
    <row r="264" spans="1:7" x14ac:dyDescent="0.2">
      <c r="A264" s="31"/>
      <c r="B264" s="31"/>
      <c r="C264" s="31"/>
      <c r="D264" s="32"/>
      <c r="E264" s="32"/>
      <c r="F264" s="32"/>
      <c r="G264" s="31"/>
    </row>
    <row r="265" spans="1:7" x14ac:dyDescent="0.2">
      <c r="A265" s="31"/>
      <c r="B265" s="31"/>
      <c r="C265" s="31"/>
      <c r="D265" s="32"/>
      <c r="E265" s="32"/>
      <c r="F265" s="32"/>
      <c r="G265" s="31"/>
    </row>
    <row r="266" spans="1:7" x14ac:dyDescent="0.2">
      <c r="A266" s="31"/>
      <c r="B266" s="31"/>
      <c r="C266" s="31"/>
      <c r="D266" s="32"/>
      <c r="E266" s="32"/>
      <c r="F266" s="32"/>
      <c r="G266" s="31"/>
    </row>
    <row r="267" spans="1:7" x14ac:dyDescent="0.2">
      <c r="A267" s="31"/>
      <c r="B267" s="31"/>
      <c r="C267" s="31"/>
      <c r="D267" s="32"/>
      <c r="E267" s="32"/>
      <c r="F267" s="32"/>
      <c r="G267" s="31"/>
    </row>
    <row r="268" spans="1:7" x14ac:dyDescent="0.2">
      <c r="A268" s="31"/>
      <c r="B268" s="31"/>
      <c r="C268" s="31"/>
      <c r="D268" s="32"/>
      <c r="E268" s="32"/>
      <c r="F268" s="32"/>
      <c r="G268" s="31"/>
    </row>
    <row r="269" spans="1:7" x14ac:dyDescent="0.2">
      <c r="A269" s="31"/>
      <c r="B269" s="31"/>
      <c r="C269" s="31"/>
      <c r="D269" s="32"/>
      <c r="E269" s="32"/>
      <c r="F269" s="32"/>
      <c r="G269" s="31"/>
    </row>
    <row r="270" spans="1:7" x14ac:dyDescent="0.2">
      <c r="A270" s="31"/>
      <c r="B270" s="31"/>
      <c r="C270" s="31"/>
      <c r="D270" s="32"/>
      <c r="E270" s="32"/>
      <c r="F270" s="32"/>
      <c r="G270" s="31"/>
    </row>
    <row r="271" spans="1:7" x14ac:dyDescent="0.2">
      <c r="A271" s="31"/>
      <c r="B271" s="31"/>
      <c r="C271" s="31"/>
      <c r="D271" s="32"/>
      <c r="E271" s="32"/>
      <c r="F271" s="32"/>
      <c r="G271" s="31"/>
    </row>
    <row r="272" spans="1:7" x14ac:dyDescent="0.2">
      <c r="A272" s="31"/>
      <c r="B272" s="31"/>
      <c r="C272" s="31"/>
      <c r="D272" s="32"/>
      <c r="E272" s="32"/>
      <c r="F272" s="32"/>
      <c r="G272" s="31"/>
    </row>
    <row r="273" spans="1:7" x14ac:dyDescent="0.2">
      <c r="A273" s="31"/>
      <c r="B273" s="31"/>
      <c r="C273" s="31"/>
      <c r="D273" s="32"/>
      <c r="E273" s="32"/>
      <c r="F273" s="32"/>
      <c r="G273" s="31"/>
    </row>
    <row r="274" spans="1:7" x14ac:dyDescent="0.2">
      <c r="A274" s="31"/>
      <c r="B274" s="31"/>
      <c r="C274" s="31"/>
      <c r="D274" s="32"/>
      <c r="E274" s="32"/>
      <c r="F274" s="32"/>
      <c r="G274" s="31"/>
    </row>
    <row r="275" spans="1:7" x14ac:dyDescent="0.2">
      <c r="A275" s="31"/>
      <c r="B275" s="31"/>
      <c r="C275" s="31"/>
      <c r="D275" s="32"/>
      <c r="E275" s="32"/>
      <c r="F275" s="32"/>
      <c r="G275" s="31"/>
    </row>
    <row r="276" spans="1:7" x14ac:dyDescent="0.2">
      <c r="A276" s="31"/>
      <c r="B276" s="31"/>
      <c r="C276" s="31"/>
      <c r="D276" s="32"/>
      <c r="E276" s="32"/>
      <c r="F276" s="32"/>
      <c r="G276" s="31"/>
    </row>
    <row r="277" spans="1:7" x14ac:dyDescent="0.2">
      <c r="A277" s="31"/>
      <c r="B277" s="31"/>
      <c r="C277" s="31"/>
      <c r="D277" s="32"/>
      <c r="E277" s="32"/>
      <c r="F277" s="32"/>
      <c r="G277" s="31"/>
    </row>
    <row r="278" spans="1:7" x14ac:dyDescent="0.2">
      <c r="A278" s="31"/>
      <c r="B278" s="31"/>
      <c r="C278" s="31"/>
      <c r="D278" s="32"/>
      <c r="E278" s="32"/>
      <c r="F278" s="32"/>
      <c r="G278" s="31"/>
    </row>
    <row r="279" spans="1:7" x14ac:dyDescent="0.2">
      <c r="A279" s="31"/>
      <c r="B279" s="31"/>
      <c r="C279" s="31"/>
      <c r="D279" s="32"/>
      <c r="E279" s="32"/>
      <c r="F279" s="32"/>
      <c r="G279" s="31"/>
    </row>
    <row r="280" spans="1:7" x14ac:dyDescent="0.2">
      <c r="A280" s="31"/>
      <c r="B280" s="31"/>
      <c r="C280" s="31"/>
      <c r="D280" s="32"/>
      <c r="E280" s="32"/>
      <c r="F280" s="32"/>
      <c r="G280" s="31"/>
    </row>
    <row r="281" spans="1:7" x14ac:dyDescent="0.2">
      <c r="A281" s="31"/>
      <c r="B281" s="31"/>
      <c r="C281" s="31"/>
      <c r="D281" s="32"/>
      <c r="E281" s="32"/>
      <c r="F281" s="32"/>
      <c r="G281" s="31"/>
    </row>
    <row r="282" spans="1:7" x14ac:dyDescent="0.2">
      <c r="A282" s="31"/>
      <c r="B282" s="31"/>
      <c r="C282" s="31"/>
      <c r="D282" s="32"/>
      <c r="E282" s="32"/>
      <c r="F282" s="32"/>
      <c r="G282" s="31"/>
    </row>
    <row r="283" spans="1:7" x14ac:dyDescent="0.2">
      <c r="A283" s="31"/>
      <c r="B283" s="31"/>
      <c r="C283" s="31"/>
      <c r="D283" s="32"/>
      <c r="E283" s="32"/>
      <c r="F283" s="32"/>
      <c r="G283" s="31"/>
    </row>
    <row r="284" spans="1:7" x14ac:dyDescent="0.2">
      <c r="A284" s="31"/>
      <c r="B284" s="31"/>
      <c r="C284" s="31"/>
      <c r="D284" s="32"/>
      <c r="E284" s="32"/>
      <c r="F284" s="32"/>
      <c r="G284" s="31"/>
    </row>
    <row r="285" spans="1:7" x14ac:dyDescent="0.2">
      <c r="A285" s="31"/>
      <c r="B285" s="31"/>
      <c r="C285" s="31"/>
      <c r="D285" s="32"/>
      <c r="E285" s="32"/>
      <c r="F285" s="32"/>
      <c r="G285" s="31"/>
    </row>
    <row r="286" spans="1:7" x14ac:dyDescent="0.2">
      <c r="A286" s="31"/>
      <c r="B286" s="31"/>
      <c r="C286" s="31"/>
      <c r="D286" s="32"/>
      <c r="E286" s="32"/>
      <c r="F286" s="32"/>
      <c r="G286" s="31"/>
    </row>
    <row r="287" spans="1:7" x14ac:dyDescent="0.2">
      <c r="A287" s="31"/>
      <c r="B287" s="31"/>
      <c r="C287" s="31"/>
      <c r="D287" s="32"/>
      <c r="E287" s="32"/>
      <c r="F287" s="32"/>
      <c r="G287" s="31"/>
    </row>
    <row r="288" spans="1:7" x14ac:dyDescent="0.2">
      <c r="A288" s="31"/>
      <c r="B288" s="31"/>
      <c r="C288" s="31"/>
      <c r="D288" s="32"/>
      <c r="E288" s="32"/>
      <c r="F288" s="32"/>
      <c r="G288" s="31"/>
    </row>
    <row r="289" spans="1:7" x14ac:dyDescent="0.2">
      <c r="A289" s="31"/>
      <c r="B289" s="31"/>
      <c r="C289" s="31"/>
      <c r="D289" s="32"/>
      <c r="E289" s="32"/>
      <c r="F289" s="32"/>
      <c r="G289" s="31"/>
    </row>
    <row r="290" spans="1:7" x14ac:dyDescent="0.2">
      <c r="A290" s="31"/>
      <c r="B290" s="31"/>
      <c r="C290" s="31"/>
      <c r="D290" s="32"/>
      <c r="E290" s="32"/>
      <c r="F290" s="32"/>
      <c r="G290" s="31"/>
    </row>
    <row r="291" spans="1:7" x14ac:dyDescent="0.2">
      <c r="A291" s="31"/>
      <c r="B291" s="31"/>
      <c r="C291" s="31"/>
      <c r="D291" s="32"/>
      <c r="E291" s="32"/>
      <c r="F291" s="32"/>
      <c r="G291" s="31"/>
    </row>
    <row r="292" spans="1:7" x14ac:dyDescent="0.2">
      <c r="A292" s="31"/>
      <c r="B292" s="31"/>
      <c r="C292" s="31"/>
      <c r="D292" s="32"/>
      <c r="E292" s="32"/>
      <c r="F292" s="32"/>
      <c r="G292" s="31"/>
    </row>
    <row r="293" spans="1:7" x14ac:dyDescent="0.2">
      <c r="A293" s="31"/>
      <c r="B293" s="31"/>
      <c r="C293" s="31"/>
      <c r="D293" s="32"/>
      <c r="E293" s="32"/>
      <c r="F293" s="32"/>
      <c r="G293" s="31"/>
    </row>
    <row r="294" spans="1:7" x14ac:dyDescent="0.2">
      <c r="A294" s="31"/>
      <c r="B294" s="31"/>
      <c r="C294" s="31"/>
      <c r="D294" s="32"/>
      <c r="E294" s="32"/>
      <c r="F294" s="32"/>
      <c r="G294" s="31"/>
    </row>
    <row r="295" spans="1:7" x14ac:dyDescent="0.2">
      <c r="A295" s="31"/>
      <c r="B295" s="31"/>
      <c r="C295" s="31"/>
      <c r="D295" s="32"/>
      <c r="E295" s="32"/>
      <c r="F295" s="32"/>
      <c r="G295" s="31"/>
    </row>
    <row r="296" spans="1:7" x14ac:dyDescent="0.2">
      <c r="A296" s="31"/>
      <c r="B296" s="31"/>
      <c r="C296" s="31"/>
      <c r="D296" s="32"/>
      <c r="E296" s="32"/>
      <c r="F296" s="32"/>
      <c r="G296" s="31"/>
    </row>
    <row r="297" spans="1:7" x14ac:dyDescent="0.2">
      <c r="A297" s="31"/>
      <c r="B297" s="31"/>
      <c r="C297" s="31"/>
      <c r="D297" s="32"/>
      <c r="E297" s="32"/>
      <c r="F297" s="32"/>
      <c r="G297" s="31"/>
    </row>
    <row r="298" spans="1:7" x14ac:dyDescent="0.2">
      <c r="A298" s="31"/>
      <c r="B298" s="31"/>
      <c r="C298" s="31"/>
      <c r="D298" s="32"/>
      <c r="E298" s="32"/>
      <c r="F298" s="32"/>
      <c r="G298" s="31"/>
    </row>
    <row r="299" spans="1:7" x14ac:dyDescent="0.2">
      <c r="A299" s="31"/>
      <c r="B299" s="31"/>
      <c r="C299" s="31"/>
      <c r="D299" s="32"/>
      <c r="E299" s="32"/>
      <c r="F299" s="32"/>
      <c r="G299" s="31"/>
    </row>
    <row r="300" spans="1:7" x14ac:dyDescent="0.2">
      <c r="A300" s="31"/>
      <c r="B300" s="31"/>
      <c r="C300" s="31"/>
      <c r="D300" s="32"/>
      <c r="E300" s="32"/>
      <c r="F300" s="32"/>
      <c r="G300" s="31"/>
    </row>
    <row r="301" spans="1:7" x14ac:dyDescent="0.2">
      <c r="A301" s="31"/>
      <c r="B301" s="31"/>
      <c r="C301" s="31"/>
      <c r="D301" s="32"/>
      <c r="E301" s="32"/>
      <c r="F301" s="32"/>
      <c r="G301" s="31"/>
    </row>
    <row r="302" spans="1:7" x14ac:dyDescent="0.2">
      <c r="A302" s="31"/>
      <c r="B302" s="31"/>
      <c r="C302" s="31"/>
      <c r="D302" s="32"/>
      <c r="E302" s="32"/>
      <c r="F302" s="32"/>
      <c r="G302" s="31"/>
    </row>
    <row r="303" spans="1:7" x14ac:dyDescent="0.2">
      <c r="A303" s="31"/>
      <c r="B303" s="31"/>
      <c r="C303" s="31"/>
      <c r="D303" s="32"/>
      <c r="E303" s="32"/>
      <c r="F303" s="32"/>
      <c r="G303" s="31"/>
    </row>
    <row r="304" spans="1:7" x14ac:dyDescent="0.2">
      <c r="A304" s="31"/>
      <c r="B304" s="31"/>
      <c r="C304" s="31"/>
      <c r="D304" s="32"/>
      <c r="E304" s="32"/>
      <c r="F304" s="32"/>
      <c r="G304" s="31"/>
    </row>
    <row r="305" spans="1:7" x14ac:dyDescent="0.2">
      <c r="A305" s="31"/>
      <c r="B305" s="31"/>
      <c r="C305" s="31"/>
      <c r="D305" s="32"/>
      <c r="E305" s="32"/>
      <c r="F305" s="32"/>
      <c r="G305" s="31"/>
    </row>
    <row r="306" spans="1:7" x14ac:dyDescent="0.2">
      <c r="A306" s="31"/>
      <c r="B306" s="31"/>
      <c r="C306" s="31"/>
      <c r="D306" s="32"/>
      <c r="E306" s="32"/>
      <c r="F306" s="32"/>
      <c r="G306" s="31"/>
    </row>
    <row r="307" spans="1:7" x14ac:dyDescent="0.2">
      <c r="A307" s="31"/>
      <c r="B307" s="31"/>
      <c r="C307" s="31"/>
      <c r="D307" s="32"/>
      <c r="E307" s="32"/>
      <c r="F307" s="32"/>
      <c r="G307" s="31"/>
    </row>
    <row r="308" spans="1:7" x14ac:dyDescent="0.2">
      <c r="A308" s="31"/>
      <c r="B308" s="31"/>
      <c r="C308" s="31"/>
      <c r="D308" s="32"/>
      <c r="E308" s="32"/>
      <c r="F308" s="32"/>
      <c r="G308" s="31"/>
    </row>
    <row r="309" spans="1:7" x14ac:dyDescent="0.2">
      <c r="A309" s="31"/>
      <c r="B309" s="31"/>
      <c r="C309" s="31"/>
      <c r="D309" s="32"/>
      <c r="E309" s="32"/>
      <c r="F309" s="32"/>
      <c r="G309" s="31"/>
    </row>
    <row r="310" spans="1:7" x14ac:dyDescent="0.2">
      <c r="A310" s="31"/>
      <c r="B310" s="31"/>
      <c r="C310" s="31"/>
      <c r="D310" s="32"/>
      <c r="E310" s="32"/>
      <c r="F310" s="32"/>
      <c r="G310" s="31"/>
    </row>
    <row r="311" spans="1:7" x14ac:dyDescent="0.2">
      <c r="A311" s="31"/>
      <c r="B311" s="31"/>
      <c r="C311" s="31"/>
      <c r="D311" s="32"/>
      <c r="E311" s="32"/>
      <c r="F311" s="32"/>
      <c r="G311" s="31"/>
    </row>
    <row r="312" spans="1:7" x14ac:dyDescent="0.2">
      <c r="A312" s="31"/>
      <c r="B312" s="31"/>
      <c r="C312" s="31"/>
      <c r="D312" s="32"/>
      <c r="E312" s="32"/>
      <c r="F312" s="32"/>
      <c r="G312" s="31"/>
    </row>
    <row r="313" spans="1:7" x14ac:dyDescent="0.2">
      <c r="A313" s="31"/>
      <c r="B313" s="31"/>
      <c r="C313" s="31"/>
      <c r="D313" s="32"/>
      <c r="E313" s="32"/>
      <c r="F313" s="32"/>
      <c r="G313" s="31"/>
    </row>
    <row r="314" spans="1:7" x14ac:dyDescent="0.2">
      <c r="A314" s="31"/>
      <c r="B314" s="31"/>
      <c r="C314" s="31"/>
      <c r="D314" s="32"/>
      <c r="E314" s="32"/>
      <c r="F314" s="32"/>
      <c r="G314" s="31"/>
    </row>
  </sheetData>
  <mergeCells count="1">
    <mergeCell ref="A1:C1"/>
  </mergeCells>
  <phoneticPr fontId="30" type="noConversion"/>
  <pageMargins left="0.79" right="0.79" top="0.98" bottom="0.98" header="0.49" footer="0.4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2.57031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  <col min="7" max="7" width="12.85546875" customWidth="1"/>
  </cols>
  <sheetData>
    <row r="1" spans="1:7" ht="27" x14ac:dyDescent="0.35">
      <c r="A1" s="223" t="s">
        <v>61</v>
      </c>
      <c r="B1" s="223"/>
      <c r="C1" s="223"/>
      <c r="D1" s="3"/>
      <c r="E1" s="3"/>
      <c r="F1" s="3" t="s">
        <v>62</v>
      </c>
      <c r="G1" s="4">
        <f ca="1">TODAY()</f>
        <v>45629</v>
      </c>
    </row>
    <row r="2" spans="1:7" ht="6" customHeight="1" x14ac:dyDescent="0.2">
      <c r="A2" s="2"/>
      <c r="B2" s="2"/>
      <c r="C2" s="2"/>
      <c r="D2" s="3"/>
      <c r="E2" s="3"/>
      <c r="F2" s="3"/>
      <c r="G2" s="2"/>
    </row>
    <row r="3" spans="1:7" x14ac:dyDescent="0.2">
      <c r="A3" s="5" t="s">
        <v>1</v>
      </c>
      <c r="B3" s="5"/>
      <c r="C3" s="2"/>
      <c r="D3" s="3" t="s">
        <v>2</v>
      </c>
      <c r="E3" s="3" t="s">
        <v>3</v>
      </c>
      <c r="F3" s="3" t="s">
        <v>4</v>
      </c>
      <c r="G3" s="2"/>
    </row>
    <row r="4" spans="1:7" x14ac:dyDescent="0.2">
      <c r="A4" s="2"/>
      <c r="B4" s="2"/>
      <c r="C4" s="2"/>
      <c r="D4" s="3"/>
      <c r="E4" s="3"/>
      <c r="F4" s="3"/>
      <c r="G4" s="2"/>
    </row>
    <row r="5" spans="1:7" x14ac:dyDescent="0.2">
      <c r="A5" s="2" t="s">
        <v>5</v>
      </c>
      <c r="B5" s="2" t="s">
        <v>6</v>
      </c>
      <c r="C5" s="2" t="s">
        <v>7</v>
      </c>
      <c r="D5" s="3">
        <v>56</v>
      </c>
      <c r="E5" s="6">
        <v>10985</v>
      </c>
      <c r="F5" s="7">
        <f>E5/D5</f>
        <v>196.16071428571428</v>
      </c>
      <c r="G5" s="8"/>
    </row>
    <row r="6" spans="1:7" x14ac:dyDescent="0.2">
      <c r="A6" s="2" t="s">
        <v>8</v>
      </c>
      <c r="B6" s="2" t="s">
        <v>9</v>
      </c>
      <c r="C6" s="2" t="s">
        <v>10</v>
      </c>
      <c r="D6" s="3">
        <v>77</v>
      </c>
      <c r="E6" s="6">
        <v>14095</v>
      </c>
      <c r="F6" s="7">
        <f>E6/D6</f>
        <v>183.05194805194805</v>
      </c>
      <c r="G6" s="2"/>
    </row>
    <row r="7" spans="1:7" x14ac:dyDescent="0.2">
      <c r="A7" s="2" t="s">
        <v>11</v>
      </c>
      <c r="B7" s="2" t="s">
        <v>63</v>
      </c>
      <c r="C7" s="2" t="s">
        <v>64</v>
      </c>
      <c r="D7" s="3">
        <v>62</v>
      </c>
      <c r="E7" s="6">
        <v>11221</v>
      </c>
      <c r="F7" s="7">
        <f>E7/D7</f>
        <v>180.98387096774192</v>
      </c>
      <c r="G7" s="2"/>
    </row>
    <row r="8" spans="1:7" x14ac:dyDescent="0.2">
      <c r="A8" s="2"/>
      <c r="B8" s="2"/>
      <c r="C8" s="2"/>
      <c r="D8" s="3"/>
      <c r="E8" s="6"/>
      <c r="F8" s="3"/>
      <c r="G8" s="2"/>
    </row>
    <row r="9" spans="1:7" x14ac:dyDescent="0.2">
      <c r="A9" s="2" t="s">
        <v>5</v>
      </c>
      <c r="B9" s="2" t="s">
        <v>16</v>
      </c>
      <c r="C9" s="2" t="s">
        <v>17</v>
      </c>
      <c r="D9" s="3">
        <v>54</v>
      </c>
      <c r="E9" s="6">
        <v>12235</v>
      </c>
      <c r="F9" s="7">
        <f>E9/D9</f>
        <v>226.57407407407408</v>
      </c>
      <c r="G9" s="8"/>
    </row>
    <row r="10" spans="1:7" x14ac:dyDescent="0.2">
      <c r="A10" s="2" t="s">
        <v>8</v>
      </c>
      <c r="B10" s="2" t="s">
        <v>65</v>
      </c>
      <c r="C10" s="2" t="s">
        <v>66</v>
      </c>
      <c r="D10" s="3">
        <v>57</v>
      </c>
      <c r="E10" s="6">
        <v>12071</v>
      </c>
      <c r="F10" s="7">
        <f>E10/D10</f>
        <v>211.7719298245614</v>
      </c>
      <c r="G10" s="2"/>
    </row>
    <row r="11" spans="1:7" x14ac:dyDescent="0.2">
      <c r="A11" s="2" t="s">
        <v>11</v>
      </c>
      <c r="B11" s="2" t="s">
        <v>18</v>
      </c>
      <c r="C11" s="2" t="s">
        <v>19</v>
      </c>
      <c r="D11" s="3">
        <v>81</v>
      </c>
      <c r="E11" s="6">
        <v>16879</v>
      </c>
      <c r="F11" s="7">
        <f>E11/D11</f>
        <v>208.38271604938271</v>
      </c>
      <c r="G11" s="2"/>
    </row>
    <row r="12" spans="1:7" x14ac:dyDescent="0.2">
      <c r="A12" s="9"/>
      <c r="B12" s="9"/>
      <c r="C12" s="9"/>
      <c r="D12" s="10"/>
      <c r="E12" s="10"/>
      <c r="F12" s="10"/>
      <c r="G12" s="9"/>
    </row>
    <row r="13" spans="1:7" x14ac:dyDescent="0.2">
      <c r="A13" s="2"/>
      <c r="B13" s="2"/>
      <c r="C13" s="2"/>
      <c r="D13" s="3"/>
      <c r="E13" s="3"/>
      <c r="F13" s="3"/>
      <c r="G13" s="2"/>
    </row>
    <row r="14" spans="1:7" x14ac:dyDescent="0.2">
      <c r="A14" s="5" t="s">
        <v>20</v>
      </c>
      <c r="B14" s="5"/>
      <c r="C14" s="2"/>
      <c r="D14" s="3" t="s">
        <v>21</v>
      </c>
      <c r="E14" s="3" t="s">
        <v>3</v>
      </c>
      <c r="F14" s="3" t="s">
        <v>4</v>
      </c>
      <c r="G14" s="2"/>
    </row>
    <row r="15" spans="1:7" x14ac:dyDescent="0.2">
      <c r="A15" s="2"/>
      <c r="B15" s="2"/>
      <c r="C15" s="2"/>
      <c r="D15" s="3"/>
      <c r="E15" s="3"/>
      <c r="F15" s="3"/>
      <c r="G15" s="2"/>
    </row>
    <row r="16" spans="1:7" x14ac:dyDescent="0.2">
      <c r="A16" s="2"/>
      <c r="B16" s="2" t="s">
        <v>67</v>
      </c>
      <c r="C16" s="2" t="s">
        <v>19</v>
      </c>
      <c r="D16" s="11">
        <v>40925</v>
      </c>
      <c r="E16" s="3">
        <v>257</v>
      </c>
      <c r="F16" s="3"/>
      <c r="G16" s="2"/>
    </row>
    <row r="17" spans="1:7" x14ac:dyDescent="0.2">
      <c r="A17" s="2"/>
      <c r="B17" s="2" t="s">
        <v>68</v>
      </c>
      <c r="C17" s="2" t="s">
        <v>69</v>
      </c>
      <c r="D17" s="11">
        <v>40867</v>
      </c>
      <c r="E17" s="3">
        <v>256</v>
      </c>
      <c r="F17" s="3"/>
      <c r="G17" s="2"/>
    </row>
    <row r="18" spans="1:7" x14ac:dyDescent="0.2">
      <c r="A18" s="2"/>
      <c r="B18" s="2" t="s">
        <v>6</v>
      </c>
      <c r="C18" s="2" t="s">
        <v>7</v>
      </c>
      <c r="D18" s="11">
        <v>41015</v>
      </c>
      <c r="E18" s="3">
        <v>256</v>
      </c>
      <c r="F18" s="3"/>
      <c r="G18" s="2"/>
    </row>
    <row r="19" spans="1:7" x14ac:dyDescent="0.2">
      <c r="A19" s="2"/>
      <c r="B19" s="2"/>
      <c r="C19" s="2"/>
      <c r="D19" s="11"/>
      <c r="E19" s="3"/>
      <c r="F19" s="3"/>
      <c r="G19" s="2"/>
    </row>
    <row r="20" spans="1:7" ht="13.5" x14ac:dyDescent="0.25">
      <c r="A20" s="2"/>
      <c r="B20" s="2" t="s">
        <v>70</v>
      </c>
      <c r="C20" s="2" t="s">
        <v>71</v>
      </c>
      <c r="D20" s="11">
        <v>40861</v>
      </c>
      <c r="E20" s="3">
        <v>300</v>
      </c>
      <c r="F20" s="16" t="s">
        <v>23</v>
      </c>
      <c r="G20" s="16"/>
    </row>
    <row r="21" spans="1:7" ht="13.5" x14ac:dyDescent="0.25">
      <c r="A21" s="2"/>
      <c r="B21" s="2" t="s">
        <v>16</v>
      </c>
      <c r="C21" s="2" t="s">
        <v>17</v>
      </c>
      <c r="D21" s="11">
        <v>40936</v>
      </c>
      <c r="E21" s="3">
        <v>300</v>
      </c>
      <c r="F21" s="16" t="s">
        <v>23</v>
      </c>
      <c r="G21" s="16"/>
    </row>
    <row r="22" spans="1:7" ht="13.5" x14ac:dyDescent="0.25">
      <c r="A22" s="2"/>
      <c r="B22" s="2" t="s">
        <v>72</v>
      </c>
      <c r="C22" s="2" t="s">
        <v>19</v>
      </c>
      <c r="D22" s="11">
        <v>40992</v>
      </c>
      <c r="E22" s="3">
        <v>299</v>
      </c>
      <c r="F22" s="16"/>
      <c r="G22" s="2"/>
    </row>
    <row r="23" spans="1:7" x14ac:dyDescent="0.2">
      <c r="A23" s="9"/>
      <c r="B23" s="9"/>
      <c r="C23" s="9"/>
      <c r="D23" s="18"/>
      <c r="E23" s="10"/>
      <c r="F23" s="10"/>
      <c r="G23" s="9"/>
    </row>
    <row r="24" spans="1:7" x14ac:dyDescent="0.2">
      <c r="A24" s="2"/>
      <c r="B24" s="2"/>
      <c r="C24" s="2"/>
      <c r="D24" s="11"/>
      <c r="E24" s="3"/>
      <c r="F24" s="3"/>
      <c r="G24" s="2"/>
    </row>
    <row r="25" spans="1:7" x14ac:dyDescent="0.2">
      <c r="A25" s="5" t="s">
        <v>32</v>
      </c>
      <c r="B25" s="5"/>
      <c r="C25" s="2"/>
      <c r="D25" s="11"/>
      <c r="E25" s="3"/>
      <c r="F25" s="3"/>
      <c r="G25" s="2"/>
    </row>
    <row r="26" spans="1:7" x14ac:dyDescent="0.2">
      <c r="A26" s="2"/>
      <c r="B26" s="2"/>
      <c r="C26" s="2"/>
      <c r="D26" s="11"/>
      <c r="E26" s="3"/>
      <c r="F26" s="3"/>
      <c r="G26" s="2"/>
    </row>
    <row r="27" spans="1:7" x14ac:dyDescent="0.2">
      <c r="A27" s="2"/>
      <c r="B27" s="2" t="s">
        <v>73</v>
      </c>
      <c r="C27" s="2" t="s">
        <v>15</v>
      </c>
      <c r="D27" s="11">
        <v>41001</v>
      </c>
      <c r="E27" s="3">
        <v>678</v>
      </c>
      <c r="F27" s="7">
        <f>+E27/3</f>
        <v>226</v>
      </c>
      <c r="G27" s="2"/>
    </row>
    <row r="28" spans="1:7" x14ac:dyDescent="0.2">
      <c r="A28" s="2"/>
      <c r="B28" s="2"/>
      <c r="C28" s="2"/>
      <c r="D28" s="11"/>
      <c r="E28" s="3"/>
      <c r="F28" s="3"/>
      <c r="G28" s="2"/>
    </row>
    <row r="29" spans="1:7" x14ac:dyDescent="0.2">
      <c r="A29" s="2"/>
      <c r="B29" s="2" t="s">
        <v>16</v>
      </c>
      <c r="C29" s="2" t="s">
        <v>17</v>
      </c>
      <c r="D29" s="11">
        <v>41015</v>
      </c>
      <c r="E29" s="3">
        <v>816</v>
      </c>
      <c r="F29" s="7">
        <f>+E29/3</f>
        <v>272</v>
      </c>
      <c r="G29" s="8"/>
    </row>
    <row r="30" spans="1:7" x14ac:dyDescent="0.2">
      <c r="A30" s="9"/>
      <c r="B30" s="9"/>
      <c r="C30" s="9"/>
      <c r="D30" s="18"/>
      <c r="E30" s="10"/>
      <c r="F30" s="10"/>
      <c r="G30" s="9"/>
    </row>
    <row r="31" spans="1:7" x14ac:dyDescent="0.2">
      <c r="A31" s="2"/>
      <c r="B31" s="2"/>
      <c r="C31" s="2"/>
      <c r="D31" s="11"/>
      <c r="E31" s="3"/>
      <c r="F31" s="3"/>
      <c r="G31" s="2"/>
    </row>
    <row r="32" spans="1:7" x14ac:dyDescent="0.2">
      <c r="A32" s="5" t="s">
        <v>35</v>
      </c>
      <c r="B32" s="5"/>
      <c r="C32" s="2"/>
      <c r="D32" s="11"/>
      <c r="E32" s="3"/>
      <c r="F32" s="3"/>
      <c r="G32" s="2"/>
    </row>
    <row r="33" spans="1:7" x14ac:dyDescent="0.2">
      <c r="A33" s="2"/>
      <c r="B33" s="2"/>
      <c r="C33" s="2"/>
      <c r="D33" s="11"/>
      <c r="E33" s="3"/>
      <c r="F33" s="3"/>
      <c r="G33" s="2"/>
    </row>
    <row r="34" spans="1:7" x14ac:dyDescent="0.2">
      <c r="A34" s="2"/>
      <c r="B34" s="2" t="s">
        <v>74</v>
      </c>
      <c r="C34" s="2" t="s">
        <v>27</v>
      </c>
      <c r="D34" s="11">
        <v>40992</v>
      </c>
      <c r="E34" s="3">
        <v>847</v>
      </c>
      <c r="F34" s="7">
        <f>E34/4</f>
        <v>211.75</v>
      </c>
      <c r="G34" s="2"/>
    </row>
    <row r="35" spans="1:7" x14ac:dyDescent="0.2">
      <c r="A35" s="2"/>
      <c r="B35" s="2"/>
      <c r="C35" s="2"/>
      <c r="D35" s="11"/>
      <c r="E35" s="3"/>
      <c r="F35" s="7"/>
      <c r="G35" s="2"/>
    </row>
    <row r="36" spans="1:7" x14ac:dyDescent="0.2">
      <c r="A36" s="2"/>
      <c r="B36" s="2" t="s">
        <v>18</v>
      </c>
      <c r="C36" s="2" t="s">
        <v>19</v>
      </c>
      <c r="D36" s="11">
        <v>40867</v>
      </c>
      <c r="E36" s="3">
        <v>938</v>
      </c>
      <c r="F36" s="7">
        <f>E36/4</f>
        <v>234.5</v>
      </c>
      <c r="G36" s="19"/>
    </row>
    <row r="37" spans="1:7" x14ac:dyDescent="0.2">
      <c r="A37" s="9"/>
      <c r="B37" s="9"/>
      <c r="C37" s="9"/>
      <c r="D37" s="18"/>
      <c r="E37" s="10"/>
      <c r="F37" s="20"/>
      <c r="G37" s="9"/>
    </row>
    <row r="38" spans="1:7" x14ac:dyDescent="0.2">
      <c r="A38" s="2"/>
      <c r="B38" s="2"/>
      <c r="C38" s="2"/>
      <c r="D38" s="11"/>
      <c r="E38" s="3"/>
      <c r="F38" s="7"/>
      <c r="G38" s="2"/>
    </row>
    <row r="39" spans="1:7" x14ac:dyDescent="0.2">
      <c r="A39" s="5" t="s">
        <v>36</v>
      </c>
      <c r="B39" s="5"/>
      <c r="C39" s="2"/>
      <c r="D39" s="11"/>
      <c r="E39" s="3"/>
      <c r="F39" s="7"/>
      <c r="G39" s="2"/>
    </row>
    <row r="40" spans="1:7" x14ac:dyDescent="0.2">
      <c r="A40" s="2"/>
      <c r="B40" s="2"/>
      <c r="C40" s="2"/>
      <c r="D40" s="11"/>
      <c r="E40" s="3"/>
      <c r="F40" s="7"/>
      <c r="G40" s="2"/>
    </row>
    <row r="41" spans="1:7" x14ac:dyDescent="0.2">
      <c r="A41" s="2"/>
      <c r="B41" s="2" t="s">
        <v>6</v>
      </c>
      <c r="C41" s="2" t="s">
        <v>7</v>
      </c>
      <c r="D41" s="11">
        <v>40922</v>
      </c>
      <c r="E41" s="3">
        <v>1209</v>
      </c>
      <c r="F41" s="7">
        <f>E41/6</f>
        <v>201.5</v>
      </c>
      <c r="G41" s="2"/>
    </row>
    <row r="42" spans="1:7" x14ac:dyDescent="0.2">
      <c r="A42" s="2"/>
      <c r="B42" s="2"/>
      <c r="C42" s="2"/>
      <c r="D42" s="11"/>
      <c r="E42" s="3"/>
      <c r="F42" s="7"/>
      <c r="G42" s="2"/>
    </row>
    <row r="43" spans="1:7" x14ac:dyDescent="0.2">
      <c r="A43" s="2"/>
      <c r="B43" s="2" t="s">
        <v>18</v>
      </c>
      <c r="C43" s="2" t="s">
        <v>19</v>
      </c>
      <c r="D43" s="11">
        <v>40937</v>
      </c>
      <c r="E43" s="3">
        <v>1436</v>
      </c>
      <c r="F43" s="7">
        <f>E43/6</f>
        <v>239.33333333333334</v>
      </c>
      <c r="G43" s="2"/>
    </row>
    <row r="44" spans="1:7" x14ac:dyDescent="0.2">
      <c r="A44" s="9"/>
      <c r="B44" s="9"/>
      <c r="C44" s="9"/>
      <c r="D44" s="10"/>
      <c r="E44" s="10"/>
      <c r="F44" s="20"/>
      <c r="G44" s="9"/>
    </row>
    <row r="45" spans="1:7" x14ac:dyDescent="0.2">
      <c r="A45" s="2"/>
      <c r="B45" s="2"/>
      <c r="C45" s="2"/>
      <c r="D45" s="3"/>
      <c r="E45" s="3"/>
      <c r="F45" s="7"/>
      <c r="G45" s="2"/>
    </row>
    <row r="46" spans="1:7" x14ac:dyDescent="0.2">
      <c r="A46" s="5" t="s">
        <v>37</v>
      </c>
      <c r="B46" s="5"/>
      <c r="C46" s="5"/>
      <c r="D46" s="3"/>
      <c r="E46" s="3"/>
      <c r="F46" s="7"/>
      <c r="G46" s="2"/>
    </row>
    <row r="47" spans="1:7" x14ac:dyDescent="0.2">
      <c r="A47" s="2"/>
      <c r="B47" s="2"/>
      <c r="C47" s="2"/>
      <c r="D47" s="3"/>
      <c r="E47" s="3"/>
      <c r="F47" s="7"/>
      <c r="G47" s="2"/>
    </row>
    <row r="48" spans="1:7" x14ac:dyDescent="0.2">
      <c r="A48" s="2"/>
      <c r="B48" s="2" t="s">
        <v>38</v>
      </c>
      <c r="C48" s="2" t="s">
        <v>39</v>
      </c>
      <c r="D48" s="11">
        <v>41001</v>
      </c>
      <c r="E48" s="3">
        <v>956</v>
      </c>
      <c r="F48" s="7">
        <f>E48/4</f>
        <v>239</v>
      </c>
      <c r="G48" s="2"/>
    </row>
    <row r="49" spans="1:7" x14ac:dyDescent="0.2">
      <c r="A49" s="9"/>
      <c r="B49" s="9"/>
      <c r="C49" s="9"/>
      <c r="D49" s="18"/>
      <c r="E49" s="10"/>
      <c r="F49" s="20"/>
      <c r="G49" s="9"/>
    </row>
    <row r="50" spans="1:7" x14ac:dyDescent="0.2">
      <c r="A50" s="2"/>
      <c r="B50" s="2"/>
      <c r="C50" s="2"/>
      <c r="D50" s="11"/>
      <c r="E50" s="3"/>
      <c r="F50" s="7"/>
      <c r="G50" s="2"/>
    </row>
    <row r="51" spans="1:7" x14ac:dyDescent="0.2">
      <c r="A51" s="5" t="s">
        <v>40</v>
      </c>
      <c r="B51" s="5"/>
      <c r="C51" s="5"/>
      <c r="D51" s="11"/>
      <c r="E51" s="3"/>
      <c r="F51" s="7"/>
      <c r="G51" s="2"/>
    </row>
    <row r="52" spans="1:7" x14ac:dyDescent="0.2">
      <c r="A52" s="2"/>
      <c r="B52" s="2"/>
      <c r="C52" s="2"/>
      <c r="D52" s="11"/>
      <c r="E52" s="3"/>
      <c r="F52" s="7"/>
      <c r="G52" s="2"/>
    </row>
    <row r="53" spans="1:7" x14ac:dyDescent="0.2">
      <c r="A53" s="2"/>
      <c r="B53" s="2" t="s">
        <v>38</v>
      </c>
      <c r="C53" s="2" t="s">
        <v>7</v>
      </c>
      <c r="D53" s="11">
        <v>40917</v>
      </c>
      <c r="E53" s="3">
        <v>2672</v>
      </c>
      <c r="F53" s="7">
        <f>E53/12</f>
        <v>222.66666666666666</v>
      </c>
      <c r="G53" s="2"/>
    </row>
    <row r="54" spans="1:7" x14ac:dyDescent="0.2">
      <c r="A54" s="9"/>
      <c r="B54" s="9"/>
      <c r="C54" s="9"/>
      <c r="D54" s="10"/>
      <c r="E54" s="10"/>
      <c r="F54" s="10"/>
      <c r="G54" s="9"/>
    </row>
    <row r="55" spans="1:7" x14ac:dyDescent="0.2">
      <c r="A55" s="2"/>
      <c r="B55" s="2"/>
      <c r="C55" s="2"/>
      <c r="D55" s="3"/>
      <c r="E55" s="3"/>
      <c r="F55" s="3"/>
      <c r="G55" s="2"/>
    </row>
    <row r="56" spans="1:7" x14ac:dyDescent="0.2">
      <c r="A56" s="2"/>
      <c r="B56" s="5" t="s">
        <v>41</v>
      </c>
      <c r="C56" s="2"/>
      <c r="D56" s="21" t="s">
        <v>42</v>
      </c>
      <c r="E56" s="3"/>
      <c r="F56" s="3"/>
      <c r="G56" s="2"/>
    </row>
    <row r="57" spans="1:7" x14ac:dyDescent="0.2">
      <c r="A57" s="2"/>
      <c r="B57" s="3">
        <v>390</v>
      </c>
      <c r="C57" s="3" t="s">
        <v>43</v>
      </c>
      <c r="D57" s="3">
        <v>84</v>
      </c>
      <c r="E57" s="3"/>
      <c r="F57" s="3"/>
      <c r="G57" s="2"/>
    </row>
    <row r="58" spans="1:7" x14ac:dyDescent="0.2">
      <c r="A58" s="2"/>
      <c r="B58" s="3">
        <v>1051</v>
      </c>
      <c r="C58" s="3" t="s">
        <v>44</v>
      </c>
      <c r="D58" s="3">
        <v>220</v>
      </c>
      <c r="E58" s="3"/>
      <c r="F58" s="3"/>
      <c r="G58" s="2"/>
    </row>
    <row r="59" spans="1:7" x14ac:dyDescent="0.2">
      <c r="A59" s="2"/>
      <c r="B59" s="3" t="s">
        <v>45</v>
      </c>
      <c r="C59" s="3"/>
      <c r="D59" s="3" t="s">
        <v>46</v>
      </c>
      <c r="E59" s="3"/>
      <c r="F59" s="3"/>
      <c r="G59" s="2"/>
    </row>
    <row r="60" spans="1:7" x14ac:dyDescent="0.2">
      <c r="A60" s="2"/>
      <c r="B60" s="3">
        <f>SUM(B57:B59)</f>
        <v>1441</v>
      </c>
      <c r="C60" s="3" t="s">
        <v>47</v>
      </c>
      <c r="D60" s="3">
        <f>SUM(D57:D59)</f>
        <v>304</v>
      </c>
      <c r="E60" s="3"/>
      <c r="F60" s="3"/>
      <c r="G60" s="2"/>
    </row>
    <row r="61" spans="1:7" x14ac:dyDescent="0.2">
      <c r="A61" s="9"/>
      <c r="B61" s="10" t="s">
        <v>48</v>
      </c>
      <c r="C61" s="9"/>
      <c r="D61" s="10" t="s">
        <v>49</v>
      </c>
      <c r="E61" s="10"/>
      <c r="F61" s="10"/>
      <c r="G61" s="9"/>
    </row>
    <row r="62" spans="1:7" x14ac:dyDescent="0.2">
      <c r="A62" s="2"/>
      <c r="B62" s="2"/>
      <c r="C62" s="3" t="s">
        <v>2</v>
      </c>
      <c r="D62" s="3" t="s">
        <v>3</v>
      </c>
      <c r="E62" s="3" t="s">
        <v>4</v>
      </c>
      <c r="F62" s="22" t="s">
        <v>50</v>
      </c>
      <c r="G62" s="22" t="s">
        <v>51</v>
      </c>
    </row>
    <row r="63" spans="1:7" x14ac:dyDescent="0.2">
      <c r="A63" s="2"/>
      <c r="B63" s="2" t="s">
        <v>52</v>
      </c>
      <c r="C63" s="6">
        <v>13369</v>
      </c>
      <c r="D63" s="6">
        <v>2028894</v>
      </c>
      <c r="E63" s="7">
        <f>D63/C63</f>
        <v>151.76108908669309</v>
      </c>
      <c r="F63" s="23" t="s">
        <v>75</v>
      </c>
      <c r="G63" s="23" t="s">
        <v>76</v>
      </c>
    </row>
    <row r="64" spans="1:7" x14ac:dyDescent="0.2">
      <c r="A64" s="2"/>
      <c r="B64" s="9" t="s">
        <v>38</v>
      </c>
      <c r="C64" s="24">
        <v>36822</v>
      </c>
      <c r="D64" s="24">
        <v>6023804</v>
      </c>
      <c r="E64" s="20">
        <f>D64/C64</f>
        <v>163.59252620715876</v>
      </c>
      <c r="F64" s="25" t="s">
        <v>77</v>
      </c>
      <c r="G64" s="25" t="s">
        <v>78</v>
      </c>
    </row>
    <row r="65" spans="1:7" ht="16.5" thickBot="1" x14ac:dyDescent="0.3">
      <c r="A65" s="2"/>
      <c r="B65" s="26" t="s">
        <v>57</v>
      </c>
      <c r="C65" s="27">
        <f>SUM(C63:C64)</f>
        <v>50191</v>
      </c>
      <c r="D65" s="27">
        <f>SUM(D63:D64)</f>
        <v>8052698</v>
      </c>
      <c r="E65" s="28">
        <f>D65/C65</f>
        <v>160.44107509314418</v>
      </c>
      <c r="F65" s="29" t="s">
        <v>79</v>
      </c>
      <c r="G65" s="29" t="s">
        <v>80</v>
      </c>
    </row>
    <row r="66" spans="1:7" ht="13.5" thickTop="1" x14ac:dyDescent="0.2">
      <c r="A66" s="9"/>
      <c r="B66" s="9"/>
      <c r="C66" s="9"/>
      <c r="D66" s="10"/>
      <c r="E66" s="10"/>
      <c r="F66" s="10"/>
      <c r="G66" s="9"/>
    </row>
    <row r="67" spans="1:7" x14ac:dyDescent="0.2">
      <c r="A67" s="2"/>
      <c r="B67" s="2"/>
      <c r="C67" s="2"/>
      <c r="D67" s="3"/>
      <c r="E67" s="3"/>
      <c r="F67" s="3"/>
      <c r="G67" s="2"/>
    </row>
    <row r="68" spans="1:7" ht="15.75" x14ac:dyDescent="0.25">
      <c r="A68" s="2"/>
      <c r="B68" s="30" t="s">
        <v>81</v>
      </c>
      <c r="C68" s="30"/>
      <c r="D68" s="30"/>
      <c r="E68" s="3"/>
      <c r="F68" s="3"/>
      <c r="G68" s="2"/>
    </row>
    <row r="69" spans="1:7" x14ac:dyDescent="0.2">
      <c r="A69" s="31"/>
      <c r="B69" s="31"/>
      <c r="C69" s="31"/>
      <c r="D69" s="32"/>
      <c r="E69" s="32"/>
      <c r="F69" s="32"/>
      <c r="G69" s="31"/>
    </row>
  </sheetData>
  <mergeCells count="1">
    <mergeCell ref="A1:C1"/>
  </mergeCells>
  <phoneticPr fontId="30" type="noConversion"/>
  <pageMargins left="0.79" right="0.79" top="0.98" bottom="0.98" header="0.49" footer="0.4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3"/>
  <sheetViews>
    <sheetView workbookViewId="0">
      <selection activeCell="A2" sqref="A2"/>
    </sheetView>
  </sheetViews>
  <sheetFormatPr baseColWidth="10" defaultRowHeight="12.75" x14ac:dyDescent="0.2"/>
  <cols>
    <col min="1" max="1" width="2.57031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  <col min="7" max="7" width="12.85546875" customWidth="1"/>
  </cols>
  <sheetData>
    <row r="1" spans="1:10" ht="27" x14ac:dyDescent="0.35">
      <c r="A1" s="223" t="s">
        <v>82</v>
      </c>
      <c r="B1" s="223"/>
      <c r="C1" s="223"/>
      <c r="D1" s="3"/>
      <c r="E1" s="3"/>
      <c r="F1" s="3"/>
      <c r="G1" s="4"/>
    </row>
    <row r="2" spans="1:10" ht="6" customHeight="1" x14ac:dyDescent="0.2">
      <c r="A2" s="2"/>
      <c r="B2" s="2"/>
      <c r="C2" s="2"/>
      <c r="D2" s="3"/>
      <c r="E2" s="3"/>
      <c r="F2" s="3"/>
      <c r="G2" s="2"/>
    </row>
    <row r="3" spans="1:10" x14ac:dyDescent="0.2">
      <c r="A3" s="5" t="s">
        <v>1</v>
      </c>
      <c r="B3" s="5"/>
      <c r="C3" s="2"/>
      <c r="D3" s="3" t="s">
        <v>2</v>
      </c>
      <c r="E3" s="3" t="s">
        <v>3</v>
      </c>
      <c r="F3" s="3" t="s">
        <v>4</v>
      </c>
      <c r="G3" s="2"/>
    </row>
    <row r="4" spans="1:10" ht="6" customHeight="1" x14ac:dyDescent="0.2">
      <c r="A4" s="2"/>
      <c r="B4" s="2"/>
      <c r="C4" s="2"/>
      <c r="D4" s="3"/>
      <c r="E4" s="3"/>
      <c r="F4" s="3"/>
      <c r="G4" s="2"/>
    </row>
    <row r="5" spans="1:10" ht="13.5" customHeight="1" x14ac:dyDescent="0.2">
      <c r="A5" s="2" t="s">
        <v>5</v>
      </c>
      <c r="B5" s="2" t="s">
        <v>6</v>
      </c>
      <c r="C5" s="2" t="s">
        <v>7</v>
      </c>
      <c r="D5" s="3">
        <v>62</v>
      </c>
      <c r="E5" s="6">
        <v>12343</v>
      </c>
      <c r="F5" s="7">
        <f>E5/D5</f>
        <v>199.08064516129033</v>
      </c>
      <c r="G5" s="8"/>
    </row>
    <row r="6" spans="1:10" ht="13.5" customHeight="1" x14ac:dyDescent="0.2">
      <c r="A6" s="2" t="s">
        <v>8</v>
      </c>
      <c r="B6" s="2" t="s">
        <v>9</v>
      </c>
      <c r="C6" s="2" t="s">
        <v>10</v>
      </c>
      <c r="D6" s="3">
        <v>64</v>
      </c>
      <c r="E6" s="6">
        <v>11975</v>
      </c>
      <c r="F6" s="7">
        <f>E6/D6</f>
        <v>187.109375</v>
      </c>
      <c r="G6" s="2"/>
    </row>
    <row r="7" spans="1:10" ht="13.5" customHeight="1" x14ac:dyDescent="0.2">
      <c r="A7" s="2" t="s">
        <v>11</v>
      </c>
      <c r="B7" s="2" t="s">
        <v>12</v>
      </c>
      <c r="C7" s="2" t="s">
        <v>83</v>
      </c>
      <c r="D7" s="3">
        <v>59</v>
      </c>
      <c r="E7" s="6">
        <v>10792</v>
      </c>
      <c r="F7" s="7">
        <f>E7/D7</f>
        <v>182.91525423728814</v>
      </c>
      <c r="G7" s="2"/>
    </row>
    <row r="8" spans="1:10" ht="6" customHeight="1" x14ac:dyDescent="0.2">
      <c r="A8" s="2"/>
      <c r="B8" s="2"/>
      <c r="C8" s="2"/>
      <c r="D8" s="3"/>
      <c r="E8" s="6"/>
      <c r="F8" s="3"/>
      <c r="G8" s="2"/>
    </row>
    <row r="9" spans="1:10" ht="13.5" customHeight="1" x14ac:dyDescent="0.2">
      <c r="A9" s="2" t="s">
        <v>5</v>
      </c>
      <c r="B9" s="2" t="s">
        <v>16</v>
      </c>
      <c r="C9" s="2" t="s">
        <v>17</v>
      </c>
      <c r="D9" s="3">
        <v>51</v>
      </c>
      <c r="E9" s="6">
        <v>11693</v>
      </c>
      <c r="F9" s="7">
        <f>E9/D9</f>
        <v>229.27450980392157</v>
      </c>
      <c r="G9" s="8" t="s">
        <v>84</v>
      </c>
    </row>
    <row r="10" spans="1:10" ht="13.5" customHeight="1" x14ac:dyDescent="0.2">
      <c r="A10" s="2" t="s">
        <v>8</v>
      </c>
      <c r="B10" s="2" t="s">
        <v>85</v>
      </c>
      <c r="C10" s="2" t="s">
        <v>86</v>
      </c>
      <c r="D10" s="3">
        <v>63</v>
      </c>
      <c r="E10" s="6">
        <v>13554</v>
      </c>
      <c r="F10" s="7">
        <f>E10/D10</f>
        <v>215.14285714285714</v>
      </c>
      <c r="G10" s="2"/>
    </row>
    <row r="11" spans="1:10" ht="13.5" customHeight="1" x14ac:dyDescent="0.2">
      <c r="A11" s="2" t="s">
        <v>11</v>
      </c>
      <c r="B11" s="2" t="s">
        <v>87</v>
      </c>
      <c r="C11" s="2" t="s">
        <v>10</v>
      </c>
      <c r="D11" s="3">
        <v>60</v>
      </c>
      <c r="E11" s="6">
        <v>12772</v>
      </c>
      <c r="F11" s="7">
        <f>E11/D11</f>
        <v>212.86666666666667</v>
      </c>
      <c r="G11" s="2"/>
    </row>
    <row r="12" spans="1:10" ht="6" customHeight="1" x14ac:dyDescent="0.2">
      <c r="A12" s="9"/>
      <c r="B12" s="9"/>
      <c r="C12" s="9"/>
      <c r="D12" s="10"/>
      <c r="E12" s="10"/>
      <c r="F12" s="10"/>
      <c r="G12" s="9"/>
    </row>
    <row r="13" spans="1:10" ht="6" customHeight="1" x14ac:dyDescent="0.2">
      <c r="A13" s="2"/>
      <c r="B13" s="2"/>
      <c r="C13" s="2"/>
      <c r="D13" s="3"/>
      <c r="E13" s="3"/>
      <c r="F13" s="3"/>
      <c r="G13" s="2"/>
    </row>
    <row r="14" spans="1:10" x14ac:dyDescent="0.2">
      <c r="A14" s="5" t="s">
        <v>20</v>
      </c>
      <c r="B14" s="5"/>
      <c r="C14" s="2"/>
      <c r="D14" s="3" t="s">
        <v>21</v>
      </c>
      <c r="E14" s="3" t="s">
        <v>3</v>
      </c>
      <c r="F14" s="3" t="s">
        <v>4</v>
      </c>
      <c r="G14" s="2"/>
    </row>
    <row r="15" spans="1:10" ht="6" customHeight="1" x14ac:dyDescent="0.2">
      <c r="A15" s="2"/>
      <c r="B15" s="2"/>
      <c r="C15" s="2"/>
      <c r="D15" s="3"/>
      <c r="E15" s="3"/>
      <c r="F15" s="3"/>
      <c r="G15" s="2"/>
    </row>
    <row r="16" spans="1:10" ht="13.5" customHeight="1" x14ac:dyDescent="0.2">
      <c r="A16" s="2"/>
      <c r="B16" s="2" t="s">
        <v>88</v>
      </c>
      <c r="C16" s="2" t="s">
        <v>89</v>
      </c>
      <c r="D16" s="11">
        <v>40449</v>
      </c>
      <c r="E16" s="3">
        <v>263</v>
      </c>
      <c r="F16" s="3"/>
      <c r="G16" s="2"/>
      <c r="H16" s="13"/>
      <c r="I16" s="14"/>
      <c r="J16" s="15"/>
    </row>
    <row r="17" spans="1:11" ht="13.5" customHeight="1" x14ac:dyDescent="0.2">
      <c r="A17" s="2"/>
      <c r="B17" s="2" t="s">
        <v>90</v>
      </c>
      <c r="C17" s="2" t="s">
        <v>91</v>
      </c>
      <c r="D17" s="11">
        <v>40559</v>
      </c>
      <c r="E17" s="3">
        <v>261</v>
      </c>
      <c r="F17" s="3"/>
      <c r="G17" s="2"/>
      <c r="H17" s="12"/>
      <c r="I17" s="14"/>
      <c r="J17" s="14"/>
    </row>
    <row r="18" spans="1:11" ht="13.5" customHeight="1" x14ac:dyDescent="0.2">
      <c r="A18" s="2"/>
      <c r="B18" s="2" t="s">
        <v>6</v>
      </c>
      <c r="C18" s="2" t="s">
        <v>7</v>
      </c>
      <c r="D18" s="11">
        <v>40448</v>
      </c>
      <c r="E18" s="3">
        <v>258</v>
      </c>
      <c r="F18" s="3"/>
      <c r="G18" s="2"/>
      <c r="H18" s="12"/>
      <c r="I18" s="14"/>
      <c r="J18" s="14"/>
    </row>
    <row r="19" spans="1:11" ht="13.5" customHeight="1" x14ac:dyDescent="0.2">
      <c r="A19" s="2"/>
      <c r="B19" s="2" t="s">
        <v>74</v>
      </c>
      <c r="C19" s="2" t="s">
        <v>27</v>
      </c>
      <c r="D19" s="11">
        <v>40502</v>
      </c>
      <c r="E19" s="3">
        <v>258</v>
      </c>
      <c r="F19" s="3"/>
      <c r="G19" s="2"/>
      <c r="H19" s="13"/>
      <c r="I19" s="14"/>
      <c r="J19" s="15"/>
    </row>
    <row r="20" spans="1:11" ht="6" customHeight="1" x14ac:dyDescent="0.2">
      <c r="A20" s="2"/>
      <c r="B20" s="2"/>
      <c r="C20" s="2"/>
      <c r="D20" s="11"/>
      <c r="E20" s="3"/>
      <c r="F20" s="3"/>
      <c r="G20" s="2"/>
    </row>
    <row r="21" spans="1:11" ht="13.5" customHeight="1" x14ac:dyDescent="0.25">
      <c r="A21" s="2"/>
      <c r="B21" s="2" t="s">
        <v>92</v>
      </c>
      <c r="C21" s="2" t="s">
        <v>89</v>
      </c>
      <c r="D21" s="11">
        <v>40502</v>
      </c>
      <c r="E21" s="3">
        <v>300</v>
      </c>
      <c r="F21" s="16" t="s">
        <v>23</v>
      </c>
      <c r="G21" s="16"/>
      <c r="H21" s="13"/>
      <c r="I21" s="15"/>
      <c r="J21" s="15"/>
      <c r="K21" s="17"/>
    </row>
    <row r="22" spans="1:11" ht="13.5" customHeight="1" x14ac:dyDescent="0.25">
      <c r="A22" s="2"/>
      <c r="B22" s="2" t="s">
        <v>93</v>
      </c>
      <c r="C22" s="2" t="s">
        <v>29</v>
      </c>
      <c r="D22" s="11">
        <v>40602</v>
      </c>
      <c r="E22" s="3">
        <v>300</v>
      </c>
      <c r="F22" s="16" t="s">
        <v>23</v>
      </c>
      <c r="G22" s="16"/>
      <c r="H22" s="13"/>
      <c r="I22" s="15"/>
      <c r="J22" s="15"/>
      <c r="K22" s="17"/>
    </row>
    <row r="23" spans="1:11" ht="13.5" customHeight="1" x14ac:dyDescent="0.25">
      <c r="A23" s="2"/>
      <c r="B23" s="2" t="s">
        <v>70</v>
      </c>
      <c r="C23" s="2" t="s">
        <v>71</v>
      </c>
      <c r="D23" s="11">
        <v>40630</v>
      </c>
      <c r="E23" s="3">
        <v>300</v>
      </c>
      <c r="F23" s="16" t="s">
        <v>23</v>
      </c>
      <c r="G23" s="16"/>
      <c r="K23" s="17"/>
    </row>
    <row r="24" spans="1:11" ht="6" customHeight="1" x14ac:dyDescent="0.2">
      <c r="A24" s="9"/>
      <c r="B24" s="9"/>
      <c r="C24" s="9"/>
      <c r="D24" s="18"/>
      <c r="E24" s="10"/>
      <c r="F24" s="10"/>
      <c r="G24" s="9"/>
    </row>
    <row r="25" spans="1:11" ht="6" customHeight="1" x14ac:dyDescent="0.2">
      <c r="A25" s="2"/>
      <c r="B25" s="2"/>
      <c r="C25" s="2"/>
      <c r="D25" s="11"/>
      <c r="E25" s="3"/>
      <c r="F25" s="3"/>
      <c r="G25" s="2"/>
    </row>
    <row r="26" spans="1:11" x14ac:dyDescent="0.2">
      <c r="A26" s="5" t="s">
        <v>32</v>
      </c>
      <c r="B26" s="5"/>
      <c r="C26" s="2"/>
      <c r="D26" s="11"/>
      <c r="E26" s="3"/>
      <c r="F26" s="3"/>
      <c r="G26" s="2"/>
    </row>
    <row r="27" spans="1:11" ht="6" customHeight="1" x14ac:dyDescent="0.2">
      <c r="A27" s="2"/>
      <c r="B27" s="2"/>
      <c r="C27" s="2"/>
      <c r="D27" s="11"/>
      <c r="E27" s="3"/>
      <c r="F27" s="3"/>
      <c r="G27" s="2"/>
    </row>
    <row r="28" spans="1:11" x14ac:dyDescent="0.2">
      <c r="A28" s="2"/>
      <c r="B28" s="2" t="s">
        <v>6</v>
      </c>
      <c r="C28" s="2" t="s">
        <v>7</v>
      </c>
      <c r="D28" s="11">
        <v>40448</v>
      </c>
      <c r="E28" s="3">
        <v>678</v>
      </c>
      <c r="F28" s="7">
        <f>+E28/3</f>
        <v>226</v>
      </c>
      <c r="G28" s="2"/>
    </row>
    <row r="29" spans="1:11" ht="6" customHeight="1" x14ac:dyDescent="0.2">
      <c r="A29" s="2"/>
      <c r="B29" s="2"/>
      <c r="C29" s="2"/>
      <c r="D29" s="11"/>
      <c r="E29" s="3"/>
      <c r="F29" s="3"/>
      <c r="G29" s="2"/>
    </row>
    <row r="30" spans="1:11" x14ac:dyDescent="0.2">
      <c r="A30" s="2"/>
      <c r="B30" s="2" t="s">
        <v>28</v>
      </c>
      <c r="C30" s="2" t="s">
        <v>29</v>
      </c>
      <c r="D30" s="11">
        <v>40644</v>
      </c>
      <c r="E30" s="3">
        <v>795</v>
      </c>
      <c r="F30" s="7">
        <f>+E30/3</f>
        <v>265</v>
      </c>
      <c r="G30" s="8"/>
    </row>
    <row r="31" spans="1:11" ht="6" customHeight="1" x14ac:dyDescent="0.2">
      <c r="A31" s="9"/>
      <c r="B31" s="9"/>
      <c r="C31" s="9"/>
      <c r="D31" s="18"/>
      <c r="E31" s="10"/>
      <c r="F31" s="10"/>
      <c r="G31" s="9"/>
    </row>
    <row r="32" spans="1:11" ht="6" customHeight="1" x14ac:dyDescent="0.2">
      <c r="A32" s="2"/>
      <c r="B32" s="2"/>
      <c r="C32" s="2"/>
      <c r="D32" s="11"/>
      <c r="E32" s="3"/>
      <c r="F32" s="3"/>
      <c r="G32" s="2"/>
    </row>
    <row r="33" spans="1:7" x14ac:dyDescent="0.2">
      <c r="A33" s="5" t="s">
        <v>35</v>
      </c>
      <c r="B33" s="5"/>
      <c r="C33" s="2"/>
      <c r="D33" s="11"/>
      <c r="E33" s="3"/>
      <c r="F33" s="3"/>
      <c r="G33" s="2"/>
    </row>
    <row r="34" spans="1:7" ht="6" customHeight="1" x14ac:dyDescent="0.2">
      <c r="A34" s="2"/>
      <c r="B34" s="2"/>
      <c r="C34" s="2"/>
      <c r="D34" s="11"/>
      <c r="E34" s="3"/>
      <c r="F34" s="3"/>
      <c r="G34" s="2"/>
    </row>
    <row r="35" spans="1:7" x14ac:dyDescent="0.2">
      <c r="A35" s="2"/>
      <c r="B35" s="2" t="s">
        <v>74</v>
      </c>
      <c r="C35" s="2" t="s">
        <v>27</v>
      </c>
      <c r="D35" s="11">
        <v>40502</v>
      </c>
      <c r="E35" s="3">
        <v>894</v>
      </c>
      <c r="F35" s="7">
        <f>E35/4</f>
        <v>223.5</v>
      </c>
      <c r="G35" s="2"/>
    </row>
    <row r="36" spans="1:7" ht="6" customHeight="1" x14ac:dyDescent="0.2">
      <c r="A36" s="2"/>
      <c r="B36" s="2"/>
      <c r="C36" s="2"/>
      <c r="D36" s="11"/>
      <c r="E36" s="3"/>
      <c r="F36" s="7"/>
      <c r="G36" s="2"/>
    </row>
    <row r="37" spans="1:7" x14ac:dyDescent="0.2">
      <c r="A37" s="2"/>
      <c r="B37" s="2" t="s">
        <v>94</v>
      </c>
      <c r="C37" s="2" t="s">
        <v>95</v>
      </c>
      <c r="D37" s="11">
        <v>40467</v>
      </c>
      <c r="E37" s="3">
        <v>943</v>
      </c>
      <c r="F37" s="7">
        <f>E37/4</f>
        <v>235.75</v>
      </c>
      <c r="G37" s="19"/>
    </row>
    <row r="38" spans="1:7" ht="6" customHeight="1" x14ac:dyDescent="0.2">
      <c r="A38" s="9"/>
      <c r="B38" s="9"/>
      <c r="C38" s="9"/>
      <c r="D38" s="18"/>
      <c r="E38" s="10"/>
      <c r="F38" s="20"/>
      <c r="G38" s="9"/>
    </row>
    <row r="39" spans="1:7" ht="6" customHeight="1" x14ac:dyDescent="0.2">
      <c r="A39" s="2"/>
      <c r="B39" s="2"/>
      <c r="C39" s="2"/>
      <c r="D39" s="11"/>
      <c r="E39" s="3"/>
      <c r="F39" s="7"/>
      <c r="G39" s="2"/>
    </row>
    <row r="40" spans="1:7" x14ac:dyDescent="0.2">
      <c r="A40" s="5" t="s">
        <v>36</v>
      </c>
      <c r="B40" s="5"/>
      <c r="C40" s="2"/>
      <c r="D40" s="11"/>
      <c r="E40" s="3"/>
      <c r="F40" s="7"/>
      <c r="G40" s="2"/>
    </row>
    <row r="41" spans="1:7" ht="6" customHeight="1" x14ac:dyDescent="0.2">
      <c r="A41" s="2"/>
      <c r="B41" s="2"/>
      <c r="C41" s="2"/>
      <c r="D41" s="11"/>
      <c r="E41" s="3"/>
      <c r="F41" s="7"/>
      <c r="G41" s="2"/>
    </row>
    <row r="42" spans="1:7" x14ac:dyDescent="0.2">
      <c r="A42" s="2"/>
      <c r="B42" s="2" t="s">
        <v>6</v>
      </c>
      <c r="C42" s="2" t="s">
        <v>7</v>
      </c>
      <c r="D42" s="11">
        <v>40558</v>
      </c>
      <c r="E42" s="3">
        <v>1375</v>
      </c>
      <c r="F42" s="7">
        <f>E42/6</f>
        <v>229.16666666666666</v>
      </c>
      <c r="G42" s="2"/>
    </row>
    <row r="43" spans="1:7" ht="6" customHeight="1" x14ac:dyDescent="0.2">
      <c r="A43" s="2"/>
      <c r="B43" s="2"/>
      <c r="C43" s="2"/>
      <c r="D43" s="11"/>
      <c r="E43" s="3"/>
      <c r="F43" s="7"/>
      <c r="G43" s="2"/>
    </row>
    <row r="44" spans="1:7" ht="12.75" customHeight="1" x14ac:dyDescent="0.2">
      <c r="A44" s="2"/>
      <c r="B44" s="2" t="s">
        <v>16</v>
      </c>
      <c r="C44" s="2" t="s">
        <v>17</v>
      </c>
      <c r="D44" s="11">
        <v>40572</v>
      </c>
      <c r="E44" s="3">
        <v>1496</v>
      </c>
      <c r="F44" s="7">
        <f>E44/6</f>
        <v>249.33333333333334</v>
      </c>
      <c r="G44" s="2"/>
    </row>
    <row r="45" spans="1:7" ht="6" customHeight="1" x14ac:dyDescent="0.2">
      <c r="A45" s="9"/>
      <c r="B45" s="9"/>
      <c r="C45" s="9"/>
      <c r="D45" s="10"/>
      <c r="E45" s="10"/>
      <c r="F45" s="20"/>
      <c r="G45" s="9"/>
    </row>
    <row r="46" spans="1:7" ht="6" customHeight="1" x14ac:dyDescent="0.2">
      <c r="A46" s="2"/>
      <c r="B46" s="2"/>
      <c r="C46" s="2"/>
      <c r="D46" s="3"/>
      <c r="E46" s="3"/>
      <c r="F46" s="7"/>
      <c r="G46" s="2"/>
    </row>
    <row r="47" spans="1:7" x14ac:dyDescent="0.2">
      <c r="A47" s="5" t="s">
        <v>37</v>
      </c>
      <c r="B47" s="5"/>
      <c r="C47" s="5"/>
      <c r="D47" s="3"/>
      <c r="E47" s="3"/>
      <c r="F47" s="7"/>
      <c r="G47" s="2"/>
    </row>
    <row r="48" spans="1:7" ht="6" customHeight="1" x14ac:dyDescent="0.2">
      <c r="A48" s="2"/>
      <c r="B48" s="2"/>
      <c r="C48" s="2"/>
      <c r="D48" s="3"/>
      <c r="E48" s="3"/>
      <c r="F48" s="7"/>
      <c r="G48" s="2"/>
    </row>
    <row r="49" spans="1:7" ht="12.75" customHeight="1" x14ac:dyDescent="0.2">
      <c r="A49" s="2"/>
      <c r="B49" s="2" t="s">
        <v>52</v>
      </c>
      <c r="C49" s="2" t="s">
        <v>96</v>
      </c>
      <c r="D49" s="11">
        <v>40603</v>
      </c>
      <c r="E49" s="3">
        <v>776</v>
      </c>
      <c r="F49" s="7">
        <f>E49/4</f>
        <v>194</v>
      </c>
      <c r="G49" s="2"/>
    </row>
    <row r="50" spans="1:7" ht="6" customHeight="1" x14ac:dyDescent="0.2">
      <c r="A50" s="2"/>
      <c r="B50" s="2"/>
      <c r="C50" s="2"/>
      <c r="D50" s="11"/>
      <c r="E50" s="3"/>
      <c r="F50" s="7"/>
      <c r="G50" s="2"/>
    </row>
    <row r="51" spans="1:7" x14ac:dyDescent="0.2">
      <c r="A51" s="2"/>
      <c r="B51" s="2" t="s">
        <v>38</v>
      </c>
      <c r="C51" s="2" t="s">
        <v>17</v>
      </c>
      <c r="D51" s="11">
        <v>40518</v>
      </c>
      <c r="E51" s="3">
        <v>984</v>
      </c>
      <c r="F51" s="7">
        <f>E51/4</f>
        <v>246</v>
      </c>
      <c r="G51" s="2"/>
    </row>
    <row r="52" spans="1:7" ht="6" customHeight="1" x14ac:dyDescent="0.2">
      <c r="A52" s="9"/>
      <c r="B52" s="9"/>
      <c r="C52" s="9"/>
      <c r="D52" s="18"/>
      <c r="E52" s="10"/>
      <c r="F52" s="20"/>
      <c r="G52" s="9"/>
    </row>
    <row r="53" spans="1:7" ht="6" customHeight="1" x14ac:dyDescent="0.2">
      <c r="A53" s="2"/>
      <c r="B53" s="2"/>
      <c r="C53" s="2"/>
      <c r="D53" s="11"/>
      <c r="E53" s="3"/>
      <c r="F53" s="7"/>
      <c r="G53" s="2"/>
    </row>
    <row r="54" spans="1:7" x14ac:dyDescent="0.2">
      <c r="A54" s="5" t="s">
        <v>40</v>
      </c>
      <c r="B54" s="5"/>
      <c r="C54" s="5"/>
      <c r="D54" s="11"/>
      <c r="E54" s="3"/>
      <c r="F54" s="7"/>
      <c r="G54" s="2"/>
    </row>
    <row r="55" spans="1:7" ht="6" customHeight="1" x14ac:dyDescent="0.2">
      <c r="A55" s="2"/>
      <c r="B55" s="2"/>
      <c r="C55" s="2"/>
      <c r="D55" s="11"/>
      <c r="E55" s="3"/>
      <c r="F55" s="7"/>
      <c r="G55" s="2"/>
    </row>
    <row r="56" spans="1:7" ht="12.75" customHeight="1" x14ac:dyDescent="0.2">
      <c r="A56" s="2"/>
      <c r="B56" s="2" t="s">
        <v>52</v>
      </c>
      <c r="C56" s="2" t="s">
        <v>97</v>
      </c>
      <c r="D56" s="11">
        <v>40659</v>
      </c>
      <c r="E56" s="3">
        <v>2209</v>
      </c>
      <c r="F56" s="7">
        <f>E56/12</f>
        <v>184.08333333333334</v>
      </c>
      <c r="G56" s="2"/>
    </row>
    <row r="57" spans="1:7" ht="6" customHeight="1" x14ac:dyDescent="0.2">
      <c r="A57" s="2"/>
      <c r="B57" s="2"/>
      <c r="C57" s="2"/>
      <c r="D57" s="11"/>
      <c r="E57" s="3"/>
      <c r="F57" s="7"/>
      <c r="G57" s="2"/>
    </row>
    <row r="58" spans="1:7" x14ac:dyDescent="0.2">
      <c r="A58" s="2"/>
      <c r="B58" s="2" t="s">
        <v>38</v>
      </c>
      <c r="C58" s="2" t="s">
        <v>17</v>
      </c>
      <c r="D58" s="11">
        <v>40434</v>
      </c>
      <c r="E58" s="3">
        <v>2700</v>
      </c>
      <c r="F58" s="7">
        <f>E58/12</f>
        <v>225</v>
      </c>
      <c r="G58" s="2"/>
    </row>
    <row r="59" spans="1:7" ht="6" customHeight="1" x14ac:dyDescent="0.2">
      <c r="A59" s="9"/>
      <c r="B59" s="9"/>
      <c r="C59" s="9"/>
      <c r="D59" s="10"/>
      <c r="E59" s="10"/>
      <c r="F59" s="10"/>
      <c r="G59" s="9"/>
    </row>
    <row r="60" spans="1:7" ht="6" customHeight="1" x14ac:dyDescent="0.2">
      <c r="A60" s="2"/>
      <c r="B60" s="2"/>
      <c r="C60" s="2"/>
      <c r="D60" s="3"/>
      <c r="E60" s="3"/>
      <c r="F60" s="3"/>
      <c r="G60" s="2"/>
    </row>
    <row r="61" spans="1:7" x14ac:dyDescent="0.2">
      <c r="A61" s="2"/>
      <c r="B61" s="5" t="s">
        <v>41</v>
      </c>
      <c r="C61" s="2"/>
      <c r="D61" s="21" t="s">
        <v>42</v>
      </c>
      <c r="E61" s="3"/>
      <c r="F61" s="3"/>
      <c r="G61" s="2"/>
    </row>
    <row r="62" spans="1:7" ht="13.5" customHeight="1" x14ac:dyDescent="0.2">
      <c r="A62" s="2"/>
      <c r="B62" s="3">
        <v>402</v>
      </c>
      <c r="C62" s="3" t="s">
        <v>43</v>
      </c>
      <c r="D62" s="3">
        <v>91</v>
      </c>
      <c r="E62" s="3"/>
      <c r="F62" s="3"/>
      <c r="G62" s="2"/>
    </row>
    <row r="63" spans="1:7" ht="13.5" customHeight="1" x14ac:dyDescent="0.2">
      <c r="A63" s="2"/>
      <c r="B63" s="3">
        <v>1118</v>
      </c>
      <c r="C63" s="3" t="s">
        <v>44</v>
      </c>
      <c r="D63" s="3">
        <v>213</v>
      </c>
      <c r="E63" s="3"/>
      <c r="F63" s="3"/>
      <c r="G63" s="2"/>
    </row>
    <row r="64" spans="1:7" ht="5.25" customHeight="1" x14ac:dyDescent="0.2">
      <c r="A64" s="2"/>
      <c r="B64" s="3" t="s">
        <v>45</v>
      </c>
      <c r="C64" s="3"/>
      <c r="D64" s="3" t="s">
        <v>46</v>
      </c>
      <c r="E64" s="3"/>
      <c r="F64" s="3"/>
      <c r="G64" s="2"/>
    </row>
    <row r="65" spans="1:7" ht="15.75" customHeight="1" x14ac:dyDescent="0.2">
      <c r="A65" s="2"/>
      <c r="B65" s="3">
        <f>SUM(B62:B64)</f>
        <v>1520</v>
      </c>
      <c r="C65" s="3" t="s">
        <v>47</v>
      </c>
      <c r="D65" s="3">
        <f>SUM(D62:D64)</f>
        <v>304</v>
      </c>
      <c r="E65" s="3"/>
      <c r="F65" s="3"/>
      <c r="G65" s="2"/>
    </row>
    <row r="66" spans="1:7" x14ac:dyDescent="0.2">
      <c r="A66" s="9"/>
      <c r="B66" s="10" t="s">
        <v>48</v>
      </c>
      <c r="C66" s="9"/>
      <c r="D66" s="10" t="s">
        <v>49</v>
      </c>
      <c r="E66" s="10"/>
      <c r="F66" s="10"/>
      <c r="G66" s="9"/>
    </row>
    <row r="67" spans="1:7" x14ac:dyDescent="0.2">
      <c r="A67" s="2"/>
      <c r="B67" s="2"/>
      <c r="C67" s="3" t="s">
        <v>2</v>
      </c>
      <c r="D67" s="3" t="s">
        <v>3</v>
      </c>
      <c r="E67" s="3" t="s">
        <v>4</v>
      </c>
      <c r="F67" s="22" t="s">
        <v>50</v>
      </c>
      <c r="G67" s="22" t="s">
        <v>51</v>
      </c>
    </row>
    <row r="68" spans="1:7" ht="13.5" customHeight="1" x14ac:dyDescent="0.2">
      <c r="A68" s="2"/>
      <c r="B68" s="2" t="s">
        <v>52</v>
      </c>
      <c r="C68" s="6">
        <v>14139</v>
      </c>
      <c r="D68" s="6">
        <v>2166269</v>
      </c>
      <c r="E68" s="7">
        <f>D68/C68</f>
        <v>153.21232053186222</v>
      </c>
      <c r="F68" s="23" t="s">
        <v>98</v>
      </c>
      <c r="G68" s="23" t="s">
        <v>99</v>
      </c>
    </row>
    <row r="69" spans="1:7" ht="13.5" customHeight="1" x14ac:dyDescent="0.2">
      <c r="A69" s="2"/>
      <c r="B69" s="9" t="s">
        <v>38</v>
      </c>
      <c r="C69" s="24">
        <v>39268</v>
      </c>
      <c r="D69" s="24">
        <v>6473289</v>
      </c>
      <c r="E69" s="20">
        <f>D69/C69</f>
        <v>164.8489609860446</v>
      </c>
      <c r="F69" s="25" t="s">
        <v>100</v>
      </c>
      <c r="G69" s="25" t="s">
        <v>101</v>
      </c>
    </row>
    <row r="70" spans="1:7" ht="23.25" customHeight="1" thickBot="1" x14ac:dyDescent="0.3">
      <c r="A70" s="2"/>
      <c r="B70" s="26" t="s">
        <v>57</v>
      </c>
      <c r="C70" s="27">
        <f>SUM(C68:C69)</f>
        <v>53407</v>
      </c>
      <c r="D70" s="27">
        <f>SUM(D68:D69)</f>
        <v>8639558</v>
      </c>
      <c r="E70" s="28">
        <f>D70/C70</f>
        <v>161.76827007695621</v>
      </c>
      <c r="F70" s="29" t="s">
        <v>102</v>
      </c>
      <c r="G70" s="29" t="s">
        <v>103</v>
      </c>
    </row>
    <row r="71" spans="1:7" ht="13.5" thickTop="1" x14ac:dyDescent="0.2">
      <c r="A71" s="9"/>
      <c r="B71" s="9"/>
      <c r="C71" s="9"/>
      <c r="D71" s="10"/>
      <c r="E71" s="10"/>
      <c r="F71" s="10"/>
      <c r="G71" s="9"/>
    </row>
    <row r="72" spans="1:7" x14ac:dyDescent="0.2">
      <c r="A72" s="2"/>
      <c r="B72" s="2"/>
      <c r="C72" s="2"/>
      <c r="D72" s="3"/>
      <c r="E72" s="3"/>
      <c r="F72" s="3"/>
      <c r="G72" s="2"/>
    </row>
    <row r="73" spans="1:7" ht="15.75" x14ac:dyDescent="0.25">
      <c r="A73" s="2"/>
      <c r="B73" s="30" t="s">
        <v>104</v>
      </c>
      <c r="C73" s="30"/>
      <c r="D73" s="30"/>
      <c r="E73" s="30"/>
      <c r="F73" s="30"/>
      <c r="G73" s="30"/>
    </row>
  </sheetData>
  <mergeCells count="1">
    <mergeCell ref="A1:C1"/>
  </mergeCells>
  <phoneticPr fontId="30" type="noConversion"/>
  <pageMargins left="0.79" right="0.79" top="0.98" bottom="0.98" header="0.49" footer="0.49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17"/>
  <sheetViews>
    <sheetView workbookViewId="0">
      <selection sqref="A1:C1"/>
    </sheetView>
  </sheetViews>
  <sheetFormatPr baseColWidth="10" defaultRowHeight="12.75" x14ac:dyDescent="0.2"/>
  <cols>
    <col min="1" max="1" width="2.57031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  <col min="7" max="7" width="12.85546875" customWidth="1"/>
  </cols>
  <sheetData>
    <row r="1" spans="1:10" ht="27" x14ac:dyDescent="0.35">
      <c r="A1" s="226" t="s">
        <v>105</v>
      </c>
      <c r="B1" s="226"/>
      <c r="C1" s="226"/>
      <c r="D1" s="33"/>
      <c r="E1" s="33"/>
      <c r="F1" s="33"/>
      <c r="G1" s="35"/>
    </row>
    <row r="2" spans="1:10" ht="6" customHeight="1" x14ac:dyDescent="0.2">
      <c r="A2" s="34"/>
      <c r="B2" s="34"/>
      <c r="C2" s="34"/>
      <c r="D2" s="33"/>
      <c r="E2" s="33"/>
      <c r="F2" s="33"/>
      <c r="G2" s="34"/>
    </row>
    <row r="3" spans="1:10" x14ac:dyDescent="0.2">
      <c r="A3" s="36" t="s">
        <v>1</v>
      </c>
      <c r="B3" s="36"/>
      <c r="C3" s="34"/>
      <c r="D3" s="33" t="s">
        <v>2</v>
      </c>
      <c r="E3" s="33" t="s">
        <v>3</v>
      </c>
      <c r="F3" s="33" t="s">
        <v>4</v>
      </c>
      <c r="G3" s="34"/>
    </row>
    <row r="4" spans="1:10" ht="6" customHeight="1" x14ac:dyDescent="0.2">
      <c r="A4" s="34"/>
      <c r="B4" s="34"/>
      <c r="C4" s="34"/>
      <c r="D4" s="33"/>
      <c r="E4" s="33"/>
      <c r="F4" s="33"/>
      <c r="G4" s="34"/>
    </row>
    <row r="5" spans="1:10" ht="13.5" customHeight="1" x14ac:dyDescent="0.2">
      <c r="A5" s="34" t="s">
        <v>5</v>
      </c>
      <c r="B5" s="34" t="s">
        <v>106</v>
      </c>
      <c r="C5" s="34" t="s">
        <v>107</v>
      </c>
      <c r="D5" s="33">
        <v>60</v>
      </c>
      <c r="E5" s="37">
        <v>11179</v>
      </c>
      <c r="F5" s="38">
        <v>186.31666666666666</v>
      </c>
      <c r="G5" s="39"/>
    </row>
    <row r="6" spans="1:10" ht="13.5" customHeight="1" x14ac:dyDescent="0.2">
      <c r="A6" s="34" t="s">
        <v>8</v>
      </c>
      <c r="B6" s="34" t="s">
        <v>67</v>
      </c>
      <c r="C6" s="34" t="s">
        <v>108</v>
      </c>
      <c r="D6" s="33">
        <v>79</v>
      </c>
      <c r="E6" s="37">
        <v>14702</v>
      </c>
      <c r="F6" s="38">
        <v>186.1012658227848</v>
      </c>
      <c r="G6" s="34"/>
    </row>
    <row r="7" spans="1:10" ht="13.5" customHeight="1" x14ac:dyDescent="0.2">
      <c r="A7" s="34" t="s">
        <v>11</v>
      </c>
      <c r="B7" s="34" t="s">
        <v>63</v>
      </c>
      <c r="C7" s="34" t="s">
        <v>64</v>
      </c>
      <c r="D7" s="33">
        <v>59</v>
      </c>
      <c r="E7" s="37">
        <v>10932</v>
      </c>
      <c r="F7" s="38">
        <v>185.28813559322035</v>
      </c>
      <c r="G7" s="34"/>
    </row>
    <row r="8" spans="1:10" ht="6" customHeight="1" x14ac:dyDescent="0.2">
      <c r="A8" s="34"/>
      <c r="B8" s="34"/>
      <c r="C8" s="34"/>
      <c r="D8" s="33"/>
      <c r="E8" s="37"/>
      <c r="F8" s="33"/>
      <c r="G8" s="34"/>
    </row>
    <row r="9" spans="1:10" ht="13.5" customHeight="1" x14ac:dyDescent="0.2">
      <c r="A9" s="34" t="s">
        <v>5</v>
      </c>
      <c r="B9" s="34" t="s">
        <v>109</v>
      </c>
      <c r="C9" s="34" t="s">
        <v>83</v>
      </c>
      <c r="D9" s="33">
        <v>53</v>
      </c>
      <c r="E9" s="37">
        <v>11730</v>
      </c>
      <c r="F9" s="38">
        <v>221.32</v>
      </c>
      <c r="G9" s="39"/>
    </row>
    <row r="10" spans="1:10" ht="13.5" customHeight="1" x14ac:dyDescent="0.2">
      <c r="A10" s="34" t="s">
        <v>8</v>
      </c>
      <c r="B10" s="34" t="s">
        <v>110</v>
      </c>
      <c r="C10" s="34" t="s">
        <v>111</v>
      </c>
      <c r="D10" s="33">
        <v>52</v>
      </c>
      <c r="E10" s="37">
        <v>11275</v>
      </c>
      <c r="F10" s="38">
        <v>216.82692307692307</v>
      </c>
      <c r="G10" s="34"/>
    </row>
    <row r="11" spans="1:10" ht="13.5" customHeight="1" x14ac:dyDescent="0.2">
      <c r="A11" s="34" t="s">
        <v>11</v>
      </c>
      <c r="B11" s="34" t="s">
        <v>65</v>
      </c>
      <c r="C11" s="34" t="s">
        <v>112</v>
      </c>
      <c r="D11" s="33">
        <v>69</v>
      </c>
      <c r="E11" s="37">
        <v>14846</v>
      </c>
      <c r="F11" s="38">
        <v>215.15942028985506</v>
      </c>
      <c r="G11" s="34"/>
    </row>
    <row r="12" spans="1:10" ht="6" customHeight="1" x14ac:dyDescent="0.2">
      <c r="A12" s="40"/>
      <c r="B12" s="40"/>
      <c r="C12" s="40"/>
      <c r="D12" s="41"/>
      <c r="E12" s="41"/>
      <c r="F12" s="41"/>
      <c r="G12" s="40"/>
    </row>
    <row r="13" spans="1:10" ht="6" customHeight="1" x14ac:dyDescent="0.2">
      <c r="A13" s="34"/>
      <c r="B13" s="34"/>
      <c r="C13" s="34"/>
      <c r="D13" s="33"/>
      <c r="E13" s="33"/>
      <c r="F13" s="33"/>
      <c r="G13" s="34"/>
    </row>
    <row r="14" spans="1:10" x14ac:dyDescent="0.2">
      <c r="A14" s="36" t="s">
        <v>20</v>
      </c>
      <c r="B14" s="36"/>
      <c r="C14" s="34"/>
      <c r="D14" s="33" t="s">
        <v>21</v>
      </c>
      <c r="E14" s="33" t="s">
        <v>3</v>
      </c>
      <c r="F14" s="33" t="s">
        <v>4</v>
      </c>
      <c r="G14" s="34"/>
    </row>
    <row r="15" spans="1:10" ht="6" customHeight="1" x14ac:dyDescent="0.2">
      <c r="A15" s="34"/>
      <c r="B15" s="34"/>
      <c r="C15" s="34"/>
      <c r="D15" s="33"/>
      <c r="E15" s="33"/>
      <c r="F15" s="33"/>
      <c r="G15" s="34"/>
    </row>
    <row r="16" spans="1:10" ht="13.5" customHeight="1" x14ac:dyDescent="0.2">
      <c r="A16" s="34"/>
      <c r="B16" s="34" t="s">
        <v>63</v>
      </c>
      <c r="C16" s="34" t="s">
        <v>64</v>
      </c>
      <c r="D16" s="42">
        <v>40212</v>
      </c>
      <c r="E16" s="33">
        <v>289</v>
      </c>
      <c r="F16" s="33"/>
      <c r="G16" s="34"/>
      <c r="H16" s="13"/>
      <c r="I16" s="14"/>
      <c r="J16" s="15"/>
    </row>
    <row r="17" spans="1:11" ht="13.5" customHeight="1" x14ac:dyDescent="0.2">
      <c r="A17" s="34"/>
      <c r="B17" s="34" t="s">
        <v>12</v>
      </c>
      <c r="C17" s="34" t="s">
        <v>83</v>
      </c>
      <c r="D17" s="42">
        <v>40194</v>
      </c>
      <c r="E17" s="33">
        <v>268</v>
      </c>
      <c r="F17" s="33"/>
      <c r="G17" s="34"/>
      <c r="H17" s="12"/>
      <c r="I17" s="14"/>
      <c r="J17" s="14"/>
    </row>
    <row r="18" spans="1:11" ht="13.5" customHeight="1" x14ac:dyDescent="0.2">
      <c r="A18" s="34"/>
      <c r="B18" s="34" t="s">
        <v>113</v>
      </c>
      <c r="C18" s="34" t="s">
        <v>114</v>
      </c>
      <c r="D18" s="42">
        <v>40127</v>
      </c>
      <c r="E18" s="33">
        <v>267</v>
      </c>
      <c r="F18" s="33"/>
      <c r="G18" s="34"/>
      <c r="H18" s="13"/>
      <c r="I18" s="14"/>
      <c r="J18" s="15"/>
    </row>
    <row r="19" spans="1:11" ht="6" customHeight="1" x14ac:dyDescent="0.2">
      <c r="A19" s="34"/>
      <c r="B19" s="34"/>
      <c r="C19" s="34"/>
      <c r="D19" s="42"/>
      <c r="E19" s="33"/>
      <c r="F19" s="33"/>
      <c r="G19" s="34"/>
    </row>
    <row r="20" spans="1:11" ht="13.5" customHeight="1" x14ac:dyDescent="0.25">
      <c r="A20" s="34"/>
      <c r="B20" s="34" t="s">
        <v>115</v>
      </c>
      <c r="C20" s="34" t="s">
        <v>64</v>
      </c>
      <c r="D20" s="42">
        <v>40061</v>
      </c>
      <c r="E20" s="33">
        <v>300</v>
      </c>
      <c r="F20" s="43" t="s">
        <v>23</v>
      </c>
      <c r="G20" s="43"/>
      <c r="H20" s="13"/>
      <c r="I20" s="15"/>
      <c r="J20" s="15"/>
      <c r="K20" s="17"/>
    </row>
    <row r="21" spans="1:11" ht="13.5" customHeight="1" x14ac:dyDescent="0.25">
      <c r="A21" s="34"/>
      <c r="B21" s="34" t="s">
        <v>70</v>
      </c>
      <c r="C21" s="34" t="s">
        <v>71</v>
      </c>
      <c r="D21" s="42">
        <v>40064</v>
      </c>
      <c r="E21" s="33">
        <v>300</v>
      </c>
      <c r="F21" s="43" t="s">
        <v>23</v>
      </c>
      <c r="G21" s="43"/>
      <c r="H21" s="13"/>
      <c r="I21" s="15"/>
      <c r="J21" s="15"/>
      <c r="K21" s="17"/>
    </row>
    <row r="22" spans="1:11" ht="13.5" customHeight="1" x14ac:dyDescent="0.25">
      <c r="A22" s="34"/>
      <c r="B22" s="34" t="s">
        <v>116</v>
      </c>
      <c r="C22" s="34" t="s">
        <v>117</v>
      </c>
      <c r="D22" s="42">
        <v>40267</v>
      </c>
      <c r="E22" s="33">
        <v>300</v>
      </c>
      <c r="F22" s="43" t="s">
        <v>23</v>
      </c>
      <c r="G22" s="43"/>
      <c r="K22" s="17"/>
    </row>
    <row r="23" spans="1:11" ht="6" customHeight="1" x14ac:dyDescent="0.2">
      <c r="A23" s="40"/>
      <c r="B23" s="40"/>
      <c r="C23" s="40"/>
      <c r="D23" s="44"/>
      <c r="E23" s="41"/>
      <c r="F23" s="41"/>
      <c r="G23" s="40"/>
    </row>
    <row r="24" spans="1:11" ht="6" customHeight="1" x14ac:dyDescent="0.2">
      <c r="A24" s="34"/>
      <c r="B24" s="34"/>
      <c r="C24" s="34"/>
      <c r="D24" s="42"/>
      <c r="E24" s="33"/>
      <c r="F24" s="33"/>
      <c r="G24" s="34"/>
    </row>
    <row r="25" spans="1:11" x14ac:dyDescent="0.2">
      <c r="A25" s="36" t="s">
        <v>32</v>
      </c>
      <c r="B25" s="36"/>
      <c r="C25" s="34"/>
      <c r="D25" s="42"/>
      <c r="E25" s="33"/>
      <c r="F25" s="33"/>
      <c r="G25" s="34"/>
    </row>
    <row r="26" spans="1:11" ht="6" customHeight="1" x14ac:dyDescent="0.2">
      <c r="A26" s="34"/>
      <c r="B26" s="34"/>
      <c r="C26" s="34"/>
      <c r="D26" s="42"/>
      <c r="E26" s="33"/>
      <c r="F26" s="33"/>
      <c r="G26" s="34"/>
    </row>
    <row r="27" spans="1:11" x14ac:dyDescent="0.2">
      <c r="A27" s="34"/>
      <c r="B27" s="34" t="s">
        <v>6</v>
      </c>
      <c r="C27" s="34" t="s">
        <v>7</v>
      </c>
      <c r="D27" s="42">
        <v>40287</v>
      </c>
      <c r="E27" s="33">
        <v>670</v>
      </c>
      <c r="F27" s="38">
        <v>223.33333333333334</v>
      </c>
      <c r="G27" s="34"/>
    </row>
    <row r="28" spans="1:11" ht="6" customHeight="1" x14ac:dyDescent="0.2">
      <c r="A28" s="34"/>
      <c r="B28" s="34"/>
      <c r="C28" s="34"/>
      <c r="D28" s="42"/>
      <c r="E28" s="33"/>
      <c r="F28" s="33"/>
      <c r="G28" s="34"/>
    </row>
    <row r="29" spans="1:11" x14ac:dyDescent="0.2">
      <c r="A29" s="34"/>
      <c r="B29" s="34" t="s">
        <v>109</v>
      </c>
      <c r="C29" s="34" t="s">
        <v>83</v>
      </c>
      <c r="D29" s="42">
        <v>40231</v>
      </c>
      <c r="E29" s="33">
        <v>786</v>
      </c>
      <c r="F29" s="38">
        <v>262</v>
      </c>
      <c r="G29" s="39"/>
    </row>
    <row r="30" spans="1:11" ht="6" customHeight="1" x14ac:dyDescent="0.2">
      <c r="A30" s="40"/>
      <c r="B30" s="40"/>
      <c r="C30" s="40"/>
      <c r="D30" s="44"/>
      <c r="E30" s="41"/>
      <c r="F30" s="41"/>
      <c r="G30" s="40"/>
    </row>
    <row r="31" spans="1:11" ht="6" customHeight="1" x14ac:dyDescent="0.2">
      <c r="A31" s="34"/>
      <c r="B31" s="34"/>
      <c r="C31" s="34"/>
      <c r="D31" s="42"/>
      <c r="E31" s="33"/>
      <c r="F31" s="33"/>
      <c r="G31" s="34"/>
    </row>
    <row r="32" spans="1:11" x14ac:dyDescent="0.2">
      <c r="A32" s="36" t="s">
        <v>35</v>
      </c>
      <c r="B32" s="36"/>
      <c r="C32" s="34"/>
      <c r="D32" s="42"/>
      <c r="E32" s="33"/>
      <c r="F32" s="33"/>
      <c r="G32" s="34"/>
    </row>
    <row r="33" spans="1:7" ht="6" customHeight="1" x14ac:dyDescent="0.2">
      <c r="A33" s="34"/>
      <c r="B33" s="34"/>
      <c r="C33" s="34"/>
      <c r="D33" s="42"/>
      <c r="E33" s="33"/>
      <c r="F33" s="33"/>
      <c r="G33" s="34"/>
    </row>
    <row r="34" spans="1:7" x14ac:dyDescent="0.2">
      <c r="A34" s="34"/>
      <c r="B34" s="34" t="s">
        <v>6</v>
      </c>
      <c r="C34" s="34" t="s">
        <v>7</v>
      </c>
      <c r="D34" s="42">
        <v>40139</v>
      </c>
      <c r="E34" s="33">
        <v>834</v>
      </c>
      <c r="F34" s="38">
        <v>208.5</v>
      </c>
      <c r="G34" s="34"/>
    </row>
    <row r="35" spans="1:7" ht="6" customHeight="1" x14ac:dyDescent="0.2">
      <c r="A35" s="34"/>
      <c r="B35" s="34"/>
      <c r="C35" s="34"/>
      <c r="D35" s="42"/>
      <c r="E35" s="33"/>
      <c r="F35" s="38"/>
      <c r="G35" s="34"/>
    </row>
    <row r="36" spans="1:7" x14ac:dyDescent="0.2">
      <c r="A36" s="34"/>
      <c r="B36" s="34" t="s">
        <v>28</v>
      </c>
      <c r="C36" s="34" t="s">
        <v>29</v>
      </c>
      <c r="D36" s="42">
        <v>40139</v>
      </c>
      <c r="E36" s="33">
        <v>1060</v>
      </c>
      <c r="F36" s="38">
        <v>265</v>
      </c>
      <c r="G36" s="39" t="s">
        <v>84</v>
      </c>
    </row>
    <row r="37" spans="1:7" ht="6" customHeight="1" x14ac:dyDescent="0.2">
      <c r="A37" s="40"/>
      <c r="B37" s="40"/>
      <c r="C37" s="40"/>
      <c r="D37" s="44"/>
      <c r="E37" s="41"/>
      <c r="F37" s="45"/>
      <c r="G37" s="40"/>
    </row>
    <row r="38" spans="1:7" ht="6" customHeight="1" x14ac:dyDescent="0.2">
      <c r="A38" s="34"/>
      <c r="B38" s="34"/>
      <c r="C38" s="34"/>
      <c r="D38" s="42"/>
      <c r="E38" s="33"/>
      <c r="F38" s="38"/>
      <c r="G38" s="34"/>
    </row>
    <row r="39" spans="1:7" x14ac:dyDescent="0.2">
      <c r="A39" s="36" t="s">
        <v>36</v>
      </c>
      <c r="B39" s="36"/>
      <c r="C39" s="34"/>
      <c r="D39" s="42"/>
      <c r="E39" s="33"/>
      <c r="F39" s="38"/>
      <c r="G39" s="34"/>
    </row>
    <row r="40" spans="1:7" ht="6" customHeight="1" x14ac:dyDescent="0.2">
      <c r="A40" s="34"/>
      <c r="B40" s="34"/>
      <c r="C40" s="34"/>
      <c r="D40" s="42"/>
      <c r="E40" s="33"/>
      <c r="F40" s="38"/>
      <c r="G40" s="34"/>
    </row>
    <row r="41" spans="1:7" x14ac:dyDescent="0.2">
      <c r="A41" s="34"/>
      <c r="B41" s="34" t="s">
        <v>6</v>
      </c>
      <c r="C41" s="34" t="s">
        <v>7</v>
      </c>
      <c r="D41" s="42">
        <v>40061</v>
      </c>
      <c r="E41" s="37">
        <v>1304</v>
      </c>
      <c r="F41" s="38">
        <v>217.33</v>
      </c>
      <c r="G41" s="34"/>
    </row>
    <row r="42" spans="1:7" ht="6" customHeight="1" x14ac:dyDescent="0.2">
      <c r="A42" s="34"/>
      <c r="B42" s="34"/>
      <c r="C42" s="34"/>
      <c r="D42" s="42"/>
      <c r="E42" s="33"/>
      <c r="F42" s="38"/>
      <c r="G42" s="34"/>
    </row>
    <row r="43" spans="1:7" ht="12.75" customHeight="1" x14ac:dyDescent="0.2">
      <c r="A43" s="34"/>
      <c r="B43" s="34" t="s">
        <v>115</v>
      </c>
      <c r="C43" s="34" t="s">
        <v>64</v>
      </c>
      <c r="D43" s="42">
        <v>40061</v>
      </c>
      <c r="E43" s="37">
        <v>1453</v>
      </c>
      <c r="F43" s="38">
        <v>242.17</v>
      </c>
      <c r="G43" s="34"/>
    </row>
    <row r="44" spans="1:7" ht="6" customHeight="1" x14ac:dyDescent="0.2">
      <c r="A44" s="40"/>
      <c r="B44" s="40"/>
      <c r="C44" s="40"/>
      <c r="D44" s="41"/>
      <c r="E44" s="41"/>
      <c r="F44" s="45"/>
      <c r="G44" s="40"/>
    </row>
    <row r="45" spans="1:7" ht="6" customHeight="1" x14ac:dyDescent="0.2">
      <c r="A45" s="34"/>
      <c r="B45" s="34"/>
      <c r="C45" s="34"/>
      <c r="D45" s="33"/>
      <c r="E45" s="33"/>
      <c r="F45" s="38"/>
      <c r="G45" s="34"/>
    </row>
    <row r="46" spans="1:7" x14ac:dyDescent="0.2">
      <c r="A46" s="36" t="s">
        <v>37</v>
      </c>
      <c r="B46" s="36"/>
      <c r="C46" s="36"/>
      <c r="D46" s="33"/>
      <c r="E46" s="33"/>
      <c r="F46" s="38"/>
      <c r="G46" s="34"/>
    </row>
    <row r="47" spans="1:7" ht="6" customHeight="1" x14ac:dyDescent="0.2">
      <c r="A47" s="34"/>
      <c r="B47" s="34"/>
      <c r="C47" s="34"/>
      <c r="D47" s="33"/>
      <c r="E47" s="33"/>
      <c r="F47" s="38"/>
      <c r="G47" s="34"/>
    </row>
    <row r="48" spans="1:7" ht="12.75" customHeight="1" x14ac:dyDescent="0.2">
      <c r="A48" s="34"/>
      <c r="B48" s="34" t="s">
        <v>52</v>
      </c>
      <c r="C48" s="34" t="s">
        <v>97</v>
      </c>
      <c r="D48" s="42">
        <v>40211</v>
      </c>
      <c r="E48" s="33">
        <v>783</v>
      </c>
      <c r="F48" s="38">
        <v>195.75</v>
      </c>
      <c r="G48" s="34"/>
    </row>
    <row r="49" spans="1:7" x14ac:dyDescent="0.2">
      <c r="A49" s="34"/>
      <c r="C49" s="34" t="s">
        <v>118</v>
      </c>
      <c r="D49" s="42">
        <v>40281</v>
      </c>
      <c r="E49" s="33">
        <v>783</v>
      </c>
      <c r="F49" s="38">
        <v>195.75</v>
      </c>
      <c r="G49" s="34"/>
    </row>
    <row r="50" spans="1:7" ht="6" customHeight="1" x14ac:dyDescent="0.2">
      <c r="A50" s="34"/>
      <c r="B50" s="34"/>
      <c r="C50" s="34"/>
      <c r="D50" s="42"/>
      <c r="E50" s="33"/>
      <c r="F50" s="38"/>
      <c r="G50" s="34"/>
    </row>
    <row r="51" spans="1:7" x14ac:dyDescent="0.2">
      <c r="A51" s="34"/>
      <c r="B51" s="34" t="s">
        <v>38</v>
      </c>
      <c r="C51" s="34" t="s">
        <v>119</v>
      </c>
      <c r="D51" s="42">
        <v>40091</v>
      </c>
      <c r="E51" s="33">
        <v>984</v>
      </c>
      <c r="F51" s="38">
        <v>246</v>
      </c>
      <c r="G51" s="34"/>
    </row>
    <row r="52" spans="1:7" ht="6" customHeight="1" x14ac:dyDescent="0.2">
      <c r="A52" s="40"/>
      <c r="B52" s="40"/>
      <c r="C52" s="40"/>
      <c r="D52" s="44"/>
      <c r="E52" s="41"/>
      <c r="F52" s="45"/>
      <c r="G52" s="40"/>
    </row>
    <row r="53" spans="1:7" ht="6" customHeight="1" x14ac:dyDescent="0.2">
      <c r="A53" s="34"/>
      <c r="B53" s="34"/>
      <c r="C53" s="34"/>
      <c r="D53" s="42"/>
      <c r="E53" s="33"/>
      <c r="F53" s="38"/>
      <c r="G53" s="34"/>
    </row>
    <row r="54" spans="1:7" x14ac:dyDescent="0.2">
      <c r="A54" s="36" t="s">
        <v>40</v>
      </c>
      <c r="B54" s="36"/>
      <c r="C54" s="36"/>
      <c r="D54" s="42"/>
      <c r="E54" s="33"/>
      <c r="F54" s="38"/>
      <c r="G54" s="34"/>
    </row>
    <row r="55" spans="1:7" ht="6" customHeight="1" x14ac:dyDescent="0.2">
      <c r="A55" s="34"/>
      <c r="B55" s="34"/>
      <c r="C55" s="34"/>
      <c r="D55" s="42"/>
      <c r="E55" s="33"/>
      <c r="F55" s="38"/>
      <c r="G55" s="34"/>
    </row>
    <row r="56" spans="1:7" ht="12.75" customHeight="1" x14ac:dyDescent="0.2">
      <c r="A56" s="34"/>
      <c r="B56" s="34" t="s">
        <v>52</v>
      </c>
      <c r="C56" s="34" t="s">
        <v>97</v>
      </c>
      <c r="D56" s="42">
        <v>40211</v>
      </c>
      <c r="E56" s="37">
        <v>2198</v>
      </c>
      <c r="F56" s="38">
        <v>183.16666666666666</v>
      </c>
      <c r="G56" s="34"/>
    </row>
    <row r="57" spans="1:7" ht="6" customHeight="1" x14ac:dyDescent="0.2">
      <c r="A57" s="34"/>
      <c r="B57" s="34"/>
      <c r="C57" s="34"/>
      <c r="D57" s="42"/>
      <c r="E57" s="33"/>
      <c r="F57" s="38"/>
      <c r="G57" s="34"/>
    </row>
    <row r="58" spans="1:7" x14ac:dyDescent="0.2">
      <c r="A58" s="34"/>
      <c r="B58" s="34" t="s">
        <v>38</v>
      </c>
      <c r="C58" s="34" t="s">
        <v>120</v>
      </c>
      <c r="D58" s="42">
        <v>40091</v>
      </c>
      <c r="E58" s="37">
        <v>2789</v>
      </c>
      <c r="F58" s="38">
        <v>232.41666666666666</v>
      </c>
      <c r="G58" s="34"/>
    </row>
    <row r="59" spans="1:7" ht="6" customHeight="1" x14ac:dyDescent="0.2">
      <c r="A59" s="40"/>
      <c r="B59" s="40"/>
      <c r="C59" s="40"/>
      <c r="D59" s="41"/>
      <c r="E59" s="41"/>
      <c r="F59" s="41"/>
      <c r="G59" s="40"/>
    </row>
    <row r="60" spans="1:7" ht="6" customHeight="1" x14ac:dyDescent="0.2">
      <c r="A60" s="34"/>
      <c r="B60" s="34"/>
      <c r="C60" s="34"/>
      <c r="D60" s="33"/>
      <c r="E60" s="33"/>
      <c r="F60" s="33"/>
      <c r="G60" s="34"/>
    </row>
    <row r="61" spans="1:7" x14ac:dyDescent="0.2">
      <c r="A61" s="34"/>
      <c r="B61" s="36" t="s">
        <v>41</v>
      </c>
      <c r="C61" s="34"/>
      <c r="D61" s="46" t="s">
        <v>42</v>
      </c>
      <c r="E61" s="33"/>
      <c r="F61" s="33"/>
      <c r="G61" s="34"/>
    </row>
    <row r="62" spans="1:7" ht="13.5" customHeight="1" x14ac:dyDescent="0.2">
      <c r="A62" s="34"/>
      <c r="B62" s="33">
        <v>420</v>
      </c>
      <c r="C62" s="33" t="s">
        <v>43</v>
      </c>
      <c r="D62" s="33">
        <v>80</v>
      </c>
      <c r="E62" s="33"/>
      <c r="F62" s="33"/>
      <c r="G62" s="34"/>
    </row>
    <row r="63" spans="1:7" ht="13.5" customHeight="1" x14ac:dyDescent="0.2">
      <c r="A63" s="34"/>
      <c r="B63" s="33">
        <v>1142</v>
      </c>
      <c r="C63" s="33" t="s">
        <v>44</v>
      </c>
      <c r="D63" s="33">
        <v>213</v>
      </c>
      <c r="E63" s="33"/>
      <c r="F63" s="33"/>
      <c r="G63" s="34"/>
    </row>
    <row r="64" spans="1:7" ht="5.25" customHeight="1" x14ac:dyDescent="0.2">
      <c r="A64" s="34"/>
      <c r="B64" s="33" t="s">
        <v>45</v>
      </c>
      <c r="C64" s="33"/>
      <c r="D64" s="33" t="s">
        <v>46</v>
      </c>
      <c r="E64" s="33"/>
      <c r="F64" s="33"/>
      <c r="G64" s="34"/>
    </row>
    <row r="65" spans="1:7" ht="15.75" customHeight="1" x14ac:dyDescent="0.2">
      <c r="A65" s="34"/>
      <c r="B65" s="33">
        <v>1562</v>
      </c>
      <c r="C65" s="33" t="s">
        <v>47</v>
      </c>
      <c r="D65" s="33">
        <v>293</v>
      </c>
      <c r="E65" s="33"/>
      <c r="F65" s="33"/>
      <c r="G65" s="34"/>
    </row>
    <row r="66" spans="1:7" x14ac:dyDescent="0.2">
      <c r="A66" s="40"/>
      <c r="B66" s="41" t="s">
        <v>48</v>
      </c>
      <c r="C66" s="40"/>
      <c r="D66" s="41" t="s">
        <v>49</v>
      </c>
      <c r="E66" s="41"/>
      <c r="F66" s="41"/>
      <c r="G66" s="40"/>
    </row>
    <row r="67" spans="1:7" x14ac:dyDescent="0.2">
      <c r="A67" s="34"/>
      <c r="B67" s="34"/>
      <c r="C67" s="33" t="s">
        <v>2</v>
      </c>
      <c r="D67" s="33" t="s">
        <v>3</v>
      </c>
      <c r="E67" s="33" t="s">
        <v>4</v>
      </c>
      <c r="F67" s="47" t="s">
        <v>50</v>
      </c>
      <c r="G67" s="47" t="s">
        <v>51</v>
      </c>
    </row>
    <row r="68" spans="1:7" ht="13.5" customHeight="1" x14ac:dyDescent="0.2">
      <c r="A68" s="34"/>
      <c r="B68" s="34" t="s">
        <v>52</v>
      </c>
      <c r="C68" s="37">
        <v>13848</v>
      </c>
      <c r="D68" s="37">
        <v>2122740</v>
      </c>
      <c r="E68" s="38">
        <v>153.28856152512998</v>
      </c>
      <c r="F68" s="49" t="s">
        <v>121</v>
      </c>
      <c r="G68" s="49" t="s">
        <v>122</v>
      </c>
    </row>
    <row r="69" spans="1:7" ht="13.5" customHeight="1" x14ac:dyDescent="0.2">
      <c r="A69" s="34"/>
      <c r="B69" s="40" t="s">
        <v>38</v>
      </c>
      <c r="C69" s="50">
        <v>39667</v>
      </c>
      <c r="D69" s="50">
        <v>6577505</v>
      </c>
      <c r="E69" s="45">
        <v>165.818060352434</v>
      </c>
      <c r="F69" s="51" t="s">
        <v>123</v>
      </c>
      <c r="G69" s="51" t="s">
        <v>124</v>
      </c>
    </row>
    <row r="70" spans="1:7" ht="23.25" customHeight="1" thickBot="1" x14ac:dyDescent="0.3">
      <c r="A70" s="34"/>
      <c r="B70" s="53" t="s">
        <v>57</v>
      </c>
      <c r="C70" s="54">
        <v>53515</v>
      </c>
      <c r="D70" s="54">
        <v>8700245</v>
      </c>
      <c r="E70" s="55">
        <v>162.57581986358966</v>
      </c>
      <c r="F70" s="56" t="s">
        <v>125</v>
      </c>
      <c r="G70" s="56" t="s">
        <v>126</v>
      </c>
    </row>
    <row r="71" spans="1:7" ht="13.5" thickTop="1" x14ac:dyDescent="0.2">
      <c r="A71" s="40"/>
      <c r="B71" s="40"/>
      <c r="C71" s="40"/>
      <c r="D71" s="41"/>
      <c r="E71" s="41"/>
      <c r="F71" s="41"/>
      <c r="G71" s="40"/>
    </row>
    <row r="72" spans="1:7" x14ac:dyDescent="0.2">
      <c r="A72" s="34"/>
      <c r="B72" s="34"/>
      <c r="C72" s="34"/>
      <c r="D72" s="33"/>
      <c r="E72" s="33"/>
      <c r="F72" s="33"/>
      <c r="G72" s="34"/>
    </row>
    <row r="73" spans="1:7" ht="15.75" x14ac:dyDescent="0.25">
      <c r="A73" s="34"/>
      <c r="B73" s="52" t="s">
        <v>127</v>
      </c>
      <c r="C73" s="52"/>
      <c r="D73" s="52"/>
      <c r="E73" s="52"/>
      <c r="F73" s="52"/>
      <c r="G73" s="52"/>
    </row>
    <row r="74" spans="1:7" x14ac:dyDescent="0.2">
      <c r="A74" s="31"/>
      <c r="B74" s="31"/>
      <c r="C74" s="31"/>
      <c r="D74" s="32"/>
      <c r="E74" s="32"/>
      <c r="F74" s="32"/>
      <c r="G74" s="31"/>
    </row>
    <row r="75" spans="1:7" x14ac:dyDescent="0.2">
      <c r="A75" s="31"/>
      <c r="B75" s="31"/>
      <c r="C75" s="31"/>
      <c r="D75" s="32"/>
      <c r="E75" s="32"/>
      <c r="F75" s="32"/>
      <c r="G75" s="31"/>
    </row>
    <row r="76" spans="1:7" x14ac:dyDescent="0.2">
      <c r="A76" s="31"/>
      <c r="B76" s="31"/>
      <c r="C76" s="31"/>
      <c r="D76" s="32"/>
      <c r="E76" s="32"/>
      <c r="F76" s="32"/>
      <c r="G76" s="31"/>
    </row>
    <row r="77" spans="1:7" x14ac:dyDescent="0.2">
      <c r="A77" s="31"/>
      <c r="B77" s="31"/>
      <c r="C77" s="31"/>
      <c r="D77" s="32"/>
      <c r="E77" s="32"/>
      <c r="F77" s="32"/>
      <c r="G77" s="31"/>
    </row>
    <row r="78" spans="1:7" x14ac:dyDescent="0.2">
      <c r="A78" s="31"/>
      <c r="B78" s="31"/>
      <c r="C78" s="31"/>
      <c r="D78" s="32"/>
      <c r="E78" s="32"/>
      <c r="F78" s="32"/>
      <c r="G78" s="31"/>
    </row>
    <row r="79" spans="1:7" x14ac:dyDescent="0.2">
      <c r="A79" s="31"/>
      <c r="B79" s="31"/>
      <c r="C79" s="31"/>
      <c r="D79" s="32"/>
      <c r="E79" s="32"/>
      <c r="F79" s="32"/>
      <c r="G79" s="31"/>
    </row>
    <row r="80" spans="1:7" x14ac:dyDescent="0.2">
      <c r="A80" s="31"/>
      <c r="B80" s="31"/>
      <c r="C80" s="31"/>
      <c r="D80" s="32"/>
      <c r="E80" s="32"/>
      <c r="F80" s="32"/>
      <c r="G80" s="31"/>
    </row>
    <row r="81" spans="1:7" x14ac:dyDescent="0.2">
      <c r="A81" s="31"/>
      <c r="B81" s="31"/>
      <c r="C81" s="31"/>
      <c r="D81" s="32"/>
      <c r="E81" s="32"/>
      <c r="F81" s="32"/>
      <c r="G81" s="31"/>
    </row>
    <row r="82" spans="1:7" x14ac:dyDescent="0.2">
      <c r="A82" s="31"/>
      <c r="B82" s="31"/>
      <c r="C82" s="31"/>
      <c r="D82" s="32"/>
      <c r="E82" s="32"/>
      <c r="F82" s="32"/>
      <c r="G82" s="31"/>
    </row>
    <row r="83" spans="1:7" x14ac:dyDescent="0.2">
      <c r="A83" s="31"/>
      <c r="B83" s="31"/>
      <c r="C83" s="31"/>
      <c r="D83" s="32"/>
      <c r="E83" s="32"/>
      <c r="F83" s="32"/>
      <c r="G83" s="31"/>
    </row>
    <row r="84" spans="1:7" x14ac:dyDescent="0.2">
      <c r="A84" s="31"/>
      <c r="B84" s="31"/>
      <c r="C84" s="31"/>
      <c r="D84" s="32"/>
      <c r="E84" s="32"/>
      <c r="F84" s="32"/>
      <c r="G84" s="31"/>
    </row>
    <row r="85" spans="1:7" x14ac:dyDescent="0.2">
      <c r="A85" s="31"/>
      <c r="B85" s="31"/>
      <c r="C85" s="31"/>
      <c r="D85" s="32"/>
      <c r="E85" s="32"/>
      <c r="F85" s="32"/>
      <c r="G85" s="31"/>
    </row>
    <row r="86" spans="1:7" x14ac:dyDescent="0.2">
      <c r="A86" s="31"/>
      <c r="B86" s="31"/>
      <c r="C86" s="31"/>
      <c r="D86" s="32"/>
      <c r="E86" s="32"/>
      <c r="F86" s="32"/>
      <c r="G86" s="31"/>
    </row>
    <row r="87" spans="1:7" x14ac:dyDescent="0.2">
      <c r="A87" s="31"/>
      <c r="B87" s="31"/>
      <c r="C87" s="31"/>
      <c r="D87" s="32"/>
      <c r="E87" s="32"/>
      <c r="F87" s="32"/>
      <c r="G87" s="31"/>
    </row>
    <row r="88" spans="1:7" x14ac:dyDescent="0.2">
      <c r="A88" s="31"/>
      <c r="B88" s="31"/>
      <c r="C88" s="31"/>
      <c r="D88" s="32"/>
      <c r="E88" s="32"/>
      <c r="F88" s="32"/>
      <c r="G88" s="31"/>
    </row>
    <row r="89" spans="1:7" x14ac:dyDescent="0.2">
      <c r="A89" s="31"/>
      <c r="B89" s="31"/>
      <c r="C89" s="31"/>
      <c r="D89" s="32"/>
      <c r="E89" s="32"/>
      <c r="F89" s="32"/>
      <c r="G89" s="31"/>
    </row>
    <row r="90" spans="1:7" x14ac:dyDescent="0.2">
      <c r="A90" s="31"/>
      <c r="B90" s="31"/>
      <c r="C90" s="31"/>
      <c r="D90" s="32"/>
      <c r="E90" s="32"/>
      <c r="F90" s="32"/>
      <c r="G90" s="31"/>
    </row>
    <row r="91" spans="1:7" x14ac:dyDescent="0.2">
      <c r="A91" s="31"/>
      <c r="B91" s="31"/>
      <c r="C91" s="31"/>
      <c r="D91" s="32"/>
      <c r="E91" s="32"/>
      <c r="F91" s="32"/>
      <c r="G91" s="31"/>
    </row>
    <row r="92" spans="1:7" x14ac:dyDescent="0.2">
      <c r="A92" s="31"/>
      <c r="B92" s="31"/>
      <c r="C92" s="31"/>
      <c r="D92" s="32"/>
      <c r="E92" s="32"/>
      <c r="F92" s="32"/>
      <c r="G92" s="31"/>
    </row>
    <row r="93" spans="1:7" x14ac:dyDescent="0.2">
      <c r="A93" s="31"/>
      <c r="B93" s="31"/>
      <c r="C93" s="31"/>
      <c r="D93" s="32"/>
      <c r="E93" s="32"/>
      <c r="F93" s="32"/>
      <c r="G93" s="31"/>
    </row>
    <row r="94" spans="1:7" x14ac:dyDescent="0.2">
      <c r="A94" s="31"/>
      <c r="B94" s="31"/>
      <c r="C94" s="31"/>
      <c r="D94" s="32"/>
      <c r="E94" s="32"/>
      <c r="F94" s="32"/>
      <c r="G94" s="31"/>
    </row>
    <row r="95" spans="1:7" x14ac:dyDescent="0.2">
      <c r="A95" s="31"/>
      <c r="B95" s="31"/>
      <c r="C95" s="31"/>
      <c r="D95" s="32"/>
      <c r="E95" s="32"/>
      <c r="F95" s="32"/>
      <c r="G95" s="31"/>
    </row>
    <row r="96" spans="1:7" x14ac:dyDescent="0.2">
      <c r="A96" s="31"/>
      <c r="B96" s="31"/>
      <c r="C96" s="31"/>
      <c r="D96" s="32"/>
      <c r="E96" s="32"/>
      <c r="F96" s="32"/>
      <c r="G96" s="31"/>
    </row>
    <row r="97" spans="1:7" x14ac:dyDescent="0.2">
      <c r="A97" s="31"/>
      <c r="B97" s="31"/>
      <c r="C97" s="31"/>
      <c r="D97" s="32"/>
      <c r="E97" s="32"/>
      <c r="F97" s="32"/>
      <c r="G97" s="31"/>
    </row>
    <row r="98" spans="1:7" x14ac:dyDescent="0.2">
      <c r="A98" s="31"/>
      <c r="B98" s="31"/>
      <c r="C98" s="31"/>
      <c r="D98" s="32"/>
      <c r="E98" s="32"/>
      <c r="F98" s="32"/>
      <c r="G98" s="31"/>
    </row>
    <row r="99" spans="1:7" x14ac:dyDescent="0.2">
      <c r="A99" s="31"/>
      <c r="B99" s="31"/>
      <c r="C99" s="31"/>
      <c r="D99" s="32"/>
      <c r="E99" s="32"/>
      <c r="F99" s="32"/>
      <c r="G99" s="31"/>
    </row>
    <row r="100" spans="1:7" x14ac:dyDescent="0.2">
      <c r="A100" s="31"/>
      <c r="B100" s="31"/>
      <c r="C100" s="31"/>
      <c r="D100" s="32"/>
      <c r="E100" s="32"/>
      <c r="F100" s="32"/>
      <c r="G100" s="31"/>
    </row>
    <row r="101" spans="1:7" x14ac:dyDescent="0.2">
      <c r="A101" s="31"/>
      <c r="B101" s="31"/>
      <c r="C101" s="31"/>
      <c r="D101" s="32"/>
      <c r="E101" s="32"/>
      <c r="F101" s="32"/>
      <c r="G101" s="31"/>
    </row>
    <row r="102" spans="1:7" x14ac:dyDescent="0.2">
      <c r="A102" s="31"/>
      <c r="B102" s="31"/>
      <c r="C102" s="31"/>
      <c r="D102" s="32"/>
      <c r="E102" s="32"/>
      <c r="F102" s="32"/>
      <c r="G102" s="31"/>
    </row>
    <row r="103" spans="1:7" x14ac:dyDescent="0.2">
      <c r="A103" s="31"/>
      <c r="B103" s="31"/>
      <c r="C103" s="31"/>
      <c r="D103" s="32"/>
      <c r="E103" s="32"/>
      <c r="F103" s="32"/>
      <c r="G103" s="31"/>
    </row>
    <row r="104" spans="1:7" x14ac:dyDescent="0.2">
      <c r="A104" s="31"/>
      <c r="B104" s="31"/>
      <c r="C104" s="31"/>
      <c r="D104" s="32"/>
      <c r="E104" s="32"/>
      <c r="F104" s="32"/>
      <c r="G104" s="31"/>
    </row>
    <row r="105" spans="1:7" x14ac:dyDescent="0.2">
      <c r="A105" s="31"/>
      <c r="B105" s="31"/>
      <c r="C105" s="31"/>
      <c r="D105" s="32"/>
      <c r="E105" s="32"/>
      <c r="F105" s="32"/>
      <c r="G105" s="31"/>
    </row>
    <row r="106" spans="1:7" x14ac:dyDescent="0.2">
      <c r="A106" s="31"/>
      <c r="B106" s="31"/>
      <c r="C106" s="31"/>
      <c r="D106" s="32"/>
      <c r="E106" s="32"/>
      <c r="F106" s="32"/>
      <c r="G106" s="31"/>
    </row>
    <row r="107" spans="1:7" x14ac:dyDescent="0.2">
      <c r="A107" s="31"/>
      <c r="B107" s="31"/>
      <c r="C107" s="31"/>
      <c r="D107" s="32"/>
      <c r="E107" s="32"/>
      <c r="F107" s="32"/>
      <c r="G107" s="31"/>
    </row>
    <row r="108" spans="1:7" x14ac:dyDescent="0.2">
      <c r="A108" s="31"/>
      <c r="B108" s="31"/>
      <c r="C108" s="31"/>
      <c r="D108" s="32"/>
      <c r="E108" s="32"/>
      <c r="F108" s="32"/>
      <c r="G108" s="31"/>
    </row>
    <row r="109" spans="1:7" x14ac:dyDescent="0.2">
      <c r="A109" s="31"/>
      <c r="B109" s="31"/>
      <c r="C109" s="31"/>
      <c r="D109" s="32"/>
      <c r="E109" s="32"/>
      <c r="F109" s="32"/>
      <c r="G109" s="31"/>
    </row>
    <row r="110" spans="1:7" x14ac:dyDescent="0.2">
      <c r="A110" s="31"/>
      <c r="B110" s="31"/>
      <c r="C110" s="31"/>
      <c r="D110" s="32"/>
      <c r="E110" s="32"/>
      <c r="F110" s="32"/>
      <c r="G110" s="31"/>
    </row>
    <row r="111" spans="1:7" x14ac:dyDescent="0.2">
      <c r="A111" s="31"/>
      <c r="B111" s="31"/>
      <c r="C111" s="31"/>
      <c r="D111" s="32"/>
      <c r="E111" s="32"/>
      <c r="F111" s="32"/>
      <c r="G111" s="31"/>
    </row>
    <row r="112" spans="1:7" x14ac:dyDescent="0.2">
      <c r="A112" s="31"/>
      <c r="B112" s="31"/>
      <c r="C112" s="31"/>
      <c r="D112" s="32"/>
      <c r="E112" s="32"/>
      <c r="F112" s="32"/>
      <c r="G112" s="31"/>
    </row>
    <row r="113" spans="1:7" x14ac:dyDescent="0.2">
      <c r="A113" s="31"/>
      <c r="B113" s="31"/>
      <c r="C113" s="31"/>
      <c r="D113" s="32"/>
      <c r="E113" s="32"/>
      <c r="F113" s="32"/>
      <c r="G113" s="31"/>
    </row>
    <row r="114" spans="1:7" x14ac:dyDescent="0.2">
      <c r="A114" s="31"/>
      <c r="B114" s="31"/>
      <c r="C114" s="31"/>
      <c r="D114" s="32"/>
      <c r="E114" s="32"/>
      <c r="F114" s="32"/>
      <c r="G114" s="31"/>
    </row>
    <row r="115" spans="1:7" x14ac:dyDescent="0.2">
      <c r="A115" s="31"/>
      <c r="B115" s="31"/>
      <c r="C115" s="31"/>
      <c r="D115" s="32"/>
      <c r="E115" s="32"/>
      <c r="F115" s="32"/>
      <c r="G115" s="31"/>
    </row>
    <row r="116" spans="1:7" x14ac:dyDescent="0.2">
      <c r="A116" s="31"/>
      <c r="B116" s="31"/>
      <c r="C116" s="31"/>
      <c r="D116" s="32"/>
      <c r="E116" s="32"/>
      <c r="F116" s="32"/>
      <c r="G116" s="31"/>
    </row>
    <row r="117" spans="1:7" x14ac:dyDescent="0.2">
      <c r="A117" s="31"/>
      <c r="B117" s="31"/>
      <c r="C117" s="31"/>
      <c r="D117" s="32"/>
      <c r="E117" s="32"/>
      <c r="F117" s="32"/>
      <c r="G117" s="31"/>
    </row>
    <row r="118" spans="1:7" x14ac:dyDescent="0.2">
      <c r="A118" s="31"/>
      <c r="B118" s="31"/>
      <c r="C118" s="31"/>
      <c r="D118" s="32"/>
      <c r="E118" s="32"/>
      <c r="F118" s="32"/>
      <c r="G118" s="31"/>
    </row>
    <row r="119" spans="1:7" x14ac:dyDescent="0.2">
      <c r="A119" s="31"/>
      <c r="B119" s="31"/>
      <c r="C119" s="31"/>
      <c r="D119" s="32"/>
      <c r="E119" s="32"/>
      <c r="F119" s="32"/>
      <c r="G119" s="31"/>
    </row>
    <row r="120" spans="1:7" x14ac:dyDescent="0.2">
      <c r="A120" s="31"/>
      <c r="B120" s="31"/>
      <c r="C120" s="31"/>
      <c r="D120" s="32"/>
      <c r="E120" s="32"/>
      <c r="F120" s="32"/>
      <c r="G120" s="31"/>
    </row>
    <row r="121" spans="1:7" x14ac:dyDescent="0.2">
      <c r="A121" s="31"/>
      <c r="B121" s="31"/>
      <c r="C121" s="31"/>
      <c r="D121" s="32"/>
      <c r="E121" s="32"/>
      <c r="F121" s="32"/>
      <c r="G121" s="31"/>
    </row>
    <row r="122" spans="1:7" x14ac:dyDescent="0.2">
      <c r="A122" s="31"/>
      <c r="B122" s="31"/>
      <c r="C122" s="31"/>
      <c r="D122" s="32"/>
      <c r="E122" s="32"/>
      <c r="F122" s="32"/>
      <c r="G122" s="31"/>
    </row>
    <row r="123" spans="1:7" x14ac:dyDescent="0.2">
      <c r="A123" s="31"/>
      <c r="B123" s="31"/>
      <c r="C123" s="31"/>
      <c r="D123" s="32"/>
      <c r="E123" s="32"/>
      <c r="F123" s="32"/>
      <c r="G123" s="31"/>
    </row>
    <row r="124" spans="1:7" x14ac:dyDescent="0.2">
      <c r="A124" s="31"/>
      <c r="B124" s="31"/>
      <c r="C124" s="31"/>
      <c r="D124" s="32"/>
      <c r="E124" s="32"/>
      <c r="F124" s="32"/>
      <c r="G124" s="31"/>
    </row>
    <row r="125" spans="1:7" x14ac:dyDescent="0.2">
      <c r="A125" s="31"/>
      <c r="B125" s="31"/>
      <c r="C125" s="31"/>
      <c r="D125" s="32"/>
      <c r="E125" s="32"/>
      <c r="F125" s="32"/>
      <c r="G125" s="31"/>
    </row>
    <row r="126" spans="1:7" x14ac:dyDescent="0.2">
      <c r="A126" s="31"/>
      <c r="B126" s="31"/>
      <c r="C126" s="31"/>
      <c r="D126" s="32"/>
      <c r="E126" s="32"/>
      <c r="F126" s="32"/>
      <c r="G126" s="31"/>
    </row>
    <row r="127" spans="1:7" x14ac:dyDescent="0.2">
      <c r="A127" s="31"/>
      <c r="B127" s="31"/>
      <c r="C127" s="31"/>
      <c r="D127" s="32"/>
      <c r="E127" s="32"/>
      <c r="F127" s="32"/>
      <c r="G127" s="31"/>
    </row>
    <row r="128" spans="1:7" x14ac:dyDescent="0.2">
      <c r="A128" s="31"/>
      <c r="B128" s="31"/>
      <c r="C128" s="31"/>
      <c r="D128" s="32"/>
      <c r="E128" s="32"/>
      <c r="F128" s="32"/>
      <c r="G128" s="31"/>
    </row>
    <row r="129" spans="1:7" x14ac:dyDescent="0.2">
      <c r="A129" s="31"/>
      <c r="B129" s="31"/>
      <c r="C129" s="31"/>
      <c r="D129" s="32"/>
      <c r="E129" s="32"/>
      <c r="F129" s="32"/>
      <c r="G129" s="31"/>
    </row>
    <row r="130" spans="1:7" x14ac:dyDescent="0.2">
      <c r="A130" s="31"/>
      <c r="B130" s="31"/>
      <c r="C130" s="31"/>
      <c r="D130" s="32"/>
      <c r="E130" s="32"/>
      <c r="F130" s="32"/>
      <c r="G130" s="31"/>
    </row>
    <row r="131" spans="1:7" x14ac:dyDescent="0.2">
      <c r="A131" s="31"/>
      <c r="B131" s="31"/>
      <c r="C131" s="31"/>
      <c r="D131" s="32"/>
      <c r="E131" s="32"/>
      <c r="F131" s="32"/>
      <c r="G131" s="31"/>
    </row>
    <row r="132" spans="1:7" x14ac:dyDescent="0.2">
      <c r="A132" s="31"/>
      <c r="B132" s="31"/>
      <c r="C132" s="31"/>
      <c r="D132" s="32"/>
      <c r="E132" s="32"/>
      <c r="F132" s="32"/>
      <c r="G132" s="31"/>
    </row>
    <row r="133" spans="1:7" x14ac:dyDescent="0.2">
      <c r="A133" s="31"/>
      <c r="B133" s="31"/>
      <c r="C133" s="31"/>
      <c r="D133" s="32"/>
      <c r="E133" s="32"/>
      <c r="F133" s="32"/>
      <c r="G133" s="31"/>
    </row>
    <row r="134" spans="1:7" x14ac:dyDescent="0.2">
      <c r="A134" s="31"/>
      <c r="B134" s="31"/>
      <c r="C134" s="31"/>
      <c r="D134" s="32"/>
      <c r="E134" s="32"/>
      <c r="F134" s="32"/>
      <c r="G134" s="31"/>
    </row>
    <row r="135" spans="1:7" x14ac:dyDescent="0.2">
      <c r="A135" s="31"/>
      <c r="B135" s="31"/>
      <c r="C135" s="31"/>
      <c r="D135" s="32"/>
      <c r="E135" s="32"/>
      <c r="F135" s="32"/>
      <c r="G135" s="31"/>
    </row>
    <row r="136" spans="1:7" x14ac:dyDescent="0.2">
      <c r="A136" s="31"/>
      <c r="B136" s="31"/>
      <c r="C136" s="31"/>
      <c r="D136" s="32"/>
      <c r="E136" s="32"/>
      <c r="F136" s="32"/>
      <c r="G136" s="31"/>
    </row>
    <row r="137" spans="1:7" x14ac:dyDescent="0.2">
      <c r="A137" s="31"/>
      <c r="B137" s="31"/>
      <c r="C137" s="31"/>
      <c r="D137" s="32"/>
      <c r="E137" s="32"/>
      <c r="F137" s="32"/>
      <c r="G137" s="31"/>
    </row>
    <row r="138" spans="1:7" x14ac:dyDescent="0.2">
      <c r="A138" s="31"/>
      <c r="B138" s="31"/>
      <c r="C138" s="31"/>
      <c r="D138" s="32"/>
      <c r="E138" s="32"/>
      <c r="F138" s="32"/>
      <c r="G138" s="31"/>
    </row>
    <row r="139" spans="1:7" x14ac:dyDescent="0.2">
      <c r="A139" s="31"/>
      <c r="B139" s="31"/>
      <c r="C139" s="31"/>
      <c r="D139" s="32"/>
      <c r="E139" s="32"/>
      <c r="F139" s="32"/>
      <c r="G139" s="31"/>
    </row>
    <row r="140" spans="1:7" x14ac:dyDescent="0.2">
      <c r="A140" s="31"/>
      <c r="B140" s="31"/>
      <c r="C140" s="31"/>
      <c r="D140" s="32"/>
      <c r="E140" s="32"/>
      <c r="F140" s="32"/>
      <c r="G140" s="31"/>
    </row>
    <row r="141" spans="1:7" x14ac:dyDescent="0.2">
      <c r="A141" s="31"/>
      <c r="B141" s="31"/>
      <c r="C141" s="31"/>
      <c r="D141" s="32"/>
      <c r="E141" s="32"/>
      <c r="F141" s="32"/>
      <c r="G141" s="31"/>
    </row>
    <row r="142" spans="1:7" x14ac:dyDescent="0.2">
      <c r="A142" s="31"/>
      <c r="B142" s="31"/>
      <c r="C142" s="31"/>
      <c r="D142" s="32"/>
      <c r="E142" s="32"/>
      <c r="F142" s="32"/>
      <c r="G142" s="31"/>
    </row>
    <row r="143" spans="1:7" x14ac:dyDescent="0.2">
      <c r="A143" s="31"/>
      <c r="B143" s="31"/>
      <c r="C143" s="31"/>
      <c r="D143" s="32"/>
      <c r="E143" s="32"/>
      <c r="F143" s="32"/>
      <c r="G143" s="31"/>
    </row>
    <row r="144" spans="1:7" x14ac:dyDescent="0.2">
      <c r="A144" s="31"/>
      <c r="B144" s="31"/>
      <c r="C144" s="31"/>
      <c r="D144" s="32"/>
      <c r="E144" s="32"/>
      <c r="F144" s="32"/>
      <c r="G144" s="31"/>
    </row>
    <row r="145" spans="1:7" x14ac:dyDescent="0.2">
      <c r="A145" s="31"/>
      <c r="B145" s="31"/>
      <c r="C145" s="31"/>
      <c r="D145" s="32"/>
      <c r="E145" s="32"/>
      <c r="F145" s="32"/>
      <c r="G145" s="31"/>
    </row>
    <row r="146" spans="1:7" x14ac:dyDescent="0.2">
      <c r="A146" s="31"/>
      <c r="B146" s="31"/>
      <c r="C146" s="31"/>
      <c r="D146" s="32"/>
      <c r="E146" s="32"/>
      <c r="F146" s="32"/>
      <c r="G146" s="31"/>
    </row>
    <row r="147" spans="1:7" x14ac:dyDescent="0.2">
      <c r="A147" s="31"/>
      <c r="B147" s="31"/>
      <c r="C147" s="31"/>
      <c r="D147" s="32"/>
      <c r="E147" s="32"/>
      <c r="F147" s="32"/>
      <c r="G147" s="31"/>
    </row>
    <row r="148" spans="1:7" x14ac:dyDescent="0.2">
      <c r="A148" s="31"/>
      <c r="B148" s="31"/>
      <c r="C148" s="31"/>
      <c r="D148" s="32"/>
      <c r="E148" s="32"/>
      <c r="F148" s="32"/>
      <c r="G148" s="31"/>
    </row>
    <row r="149" spans="1:7" x14ac:dyDescent="0.2">
      <c r="A149" s="31"/>
      <c r="B149" s="31"/>
      <c r="C149" s="31"/>
      <c r="D149" s="32"/>
      <c r="E149" s="32"/>
      <c r="F149" s="32"/>
      <c r="G149" s="31"/>
    </row>
    <row r="150" spans="1:7" x14ac:dyDescent="0.2">
      <c r="A150" s="31"/>
      <c r="B150" s="31"/>
      <c r="C150" s="31"/>
      <c r="D150" s="32"/>
      <c r="E150" s="32"/>
      <c r="F150" s="32"/>
      <c r="G150" s="31"/>
    </row>
    <row r="151" spans="1:7" x14ac:dyDescent="0.2">
      <c r="A151" s="31"/>
      <c r="B151" s="31"/>
      <c r="C151" s="31"/>
      <c r="D151" s="32"/>
      <c r="E151" s="32"/>
      <c r="F151" s="32"/>
      <c r="G151" s="31"/>
    </row>
    <row r="152" spans="1:7" x14ac:dyDescent="0.2">
      <c r="A152" s="31"/>
      <c r="B152" s="31"/>
      <c r="C152" s="31"/>
      <c r="D152" s="32"/>
      <c r="E152" s="32"/>
      <c r="F152" s="32"/>
      <c r="G152" s="31"/>
    </row>
    <row r="153" spans="1:7" x14ac:dyDescent="0.2">
      <c r="A153" s="31"/>
      <c r="B153" s="31"/>
      <c r="C153" s="31"/>
      <c r="D153" s="32"/>
      <c r="E153" s="32"/>
      <c r="F153" s="32"/>
      <c r="G153" s="31"/>
    </row>
    <row r="154" spans="1:7" x14ac:dyDescent="0.2">
      <c r="A154" s="31"/>
      <c r="B154" s="31"/>
      <c r="C154" s="31"/>
      <c r="D154" s="32"/>
      <c r="E154" s="32"/>
      <c r="F154" s="32"/>
      <c r="G154" s="31"/>
    </row>
    <row r="155" spans="1:7" x14ac:dyDescent="0.2">
      <c r="A155" s="31"/>
      <c r="B155" s="31"/>
      <c r="C155" s="31"/>
      <c r="D155" s="32"/>
      <c r="E155" s="32"/>
      <c r="F155" s="32"/>
      <c r="G155" s="31"/>
    </row>
    <row r="156" spans="1:7" x14ac:dyDescent="0.2">
      <c r="A156" s="31"/>
      <c r="B156" s="31"/>
      <c r="C156" s="31"/>
      <c r="D156" s="32"/>
      <c r="E156" s="32"/>
      <c r="F156" s="32"/>
      <c r="G156" s="31"/>
    </row>
    <row r="157" spans="1:7" x14ac:dyDescent="0.2">
      <c r="A157" s="31"/>
      <c r="B157" s="31"/>
      <c r="C157" s="31"/>
      <c r="D157" s="32"/>
      <c r="E157" s="32"/>
      <c r="F157" s="32"/>
      <c r="G157" s="31"/>
    </row>
    <row r="158" spans="1:7" x14ac:dyDescent="0.2">
      <c r="A158" s="31"/>
      <c r="B158" s="31"/>
      <c r="C158" s="31"/>
      <c r="D158" s="32"/>
      <c r="E158" s="32"/>
      <c r="F158" s="32"/>
      <c r="G158" s="31"/>
    </row>
    <row r="159" spans="1:7" x14ac:dyDescent="0.2">
      <c r="A159" s="31"/>
      <c r="B159" s="31"/>
      <c r="C159" s="31"/>
      <c r="D159" s="32"/>
      <c r="E159" s="32"/>
      <c r="F159" s="32"/>
      <c r="G159" s="31"/>
    </row>
    <row r="160" spans="1:7" x14ac:dyDescent="0.2">
      <c r="A160" s="31"/>
      <c r="B160" s="31"/>
      <c r="C160" s="31"/>
      <c r="D160" s="32"/>
      <c r="E160" s="32"/>
      <c r="F160" s="32"/>
      <c r="G160" s="31"/>
    </row>
    <row r="161" spans="1:7" x14ac:dyDescent="0.2">
      <c r="A161" s="31"/>
      <c r="B161" s="31"/>
      <c r="C161" s="31"/>
      <c r="D161" s="32"/>
      <c r="E161" s="32"/>
      <c r="F161" s="32"/>
      <c r="G161" s="31"/>
    </row>
    <row r="162" spans="1:7" x14ac:dyDescent="0.2">
      <c r="A162" s="31"/>
      <c r="B162" s="31"/>
      <c r="C162" s="31"/>
      <c r="D162" s="32"/>
      <c r="E162" s="32"/>
      <c r="F162" s="32"/>
      <c r="G162" s="31"/>
    </row>
    <row r="163" spans="1:7" x14ac:dyDescent="0.2">
      <c r="A163" s="31"/>
      <c r="B163" s="31"/>
      <c r="C163" s="31"/>
      <c r="D163" s="32"/>
      <c r="E163" s="32"/>
      <c r="F163" s="32"/>
      <c r="G163" s="31"/>
    </row>
    <row r="164" spans="1:7" x14ac:dyDescent="0.2">
      <c r="A164" s="31"/>
      <c r="B164" s="31"/>
      <c r="C164" s="31"/>
      <c r="D164" s="32"/>
      <c r="E164" s="32"/>
      <c r="F164" s="32"/>
      <c r="G164" s="31"/>
    </row>
    <row r="165" spans="1:7" x14ac:dyDescent="0.2">
      <c r="A165" s="31"/>
      <c r="B165" s="31"/>
      <c r="C165" s="31"/>
      <c r="D165" s="32"/>
      <c r="E165" s="32"/>
      <c r="F165" s="32"/>
      <c r="G165" s="31"/>
    </row>
    <row r="166" spans="1:7" x14ac:dyDescent="0.2">
      <c r="A166" s="31"/>
      <c r="B166" s="31"/>
      <c r="C166" s="31"/>
      <c r="D166" s="32"/>
      <c r="E166" s="32"/>
      <c r="F166" s="32"/>
      <c r="G166" s="31"/>
    </row>
    <row r="167" spans="1:7" x14ac:dyDescent="0.2">
      <c r="A167" s="31"/>
      <c r="B167" s="31"/>
      <c r="C167" s="31"/>
      <c r="D167" s="32"/>
      <c r="E167" s="32"/>
      <c r="F167" s="32"/>
      <c r="G167" s="31"/>
    </row>
    <row r="168" spans="1:7" x14ac:dyDescent="0.2">
      <c r="A168" s="31"/>
      <c r="B168" s="31"/>
      <c r="C168" s="31"/>
      <c r="D168" s="32"/>
      <c r="E168" s="32"/>
      <c r="F168" s="32"/>
      <c r="G168" s="31"/>
    </row>
    <row r="169" spans="1:7" x14ac:dyDescent="0.2">
      <c r="A169" s="31"/>
      <c r="B169" s="31"/>
      <c r="C169" s="31"/>
      <c r="D169" s="32"/>
      <c r="E169" s="32"/>
      <c r="F169" s="32"/>
      <c r="G169" s="31"/>
    </row>
    <row r="170" spans="1:7" x14ac:dyDescent="0.2">
      <c r="A170" s="31"/>
      <c r="B170" s="31"/>
      <c r="C170" s="31"/>
      <c r="D170" s="32"/>
      <c r="E170" s="32"/>
      <c r="F170" s="32"/>
      <c r="G170" s="31"/>
    </row>
    <row r="171" spans="1:7" x14ac:dyDescent="0.2">
      <c r="A171" s="31"/>
      <c r="B171" s="31"/>
      <c r="C171" s="31"/>
      <c r="D171" s="32"/>
      <c r="E171" s="32"/>
      <c r="F171" s="32"/>
      <c r="G171" s="31"/>
    </row>
    <row r="172" spans="1:7" x14ac:dyDescent="0.2">
      <c r="A172" s="31"/>
      <c r="B172" s="31"/>
      <c r="C172" s="31"/>
      <c r="D172" s="32"/>
      <c r="E172" s="32"/>
      <c r="F172" s="32"/>
      <c r="G172" s="31"/>
    </row>
    <row r="173" spans="1:7" x14ac:dyDescent="0.2">
      <c r="A173" s="31"/>
      <c r="B173" s="31"/>
      <c r="C173" s="31"/>
      <c r="D173" s="32"/>
      <c r="E173" s="32"/>
      <c r="F173" s="32"/>
      <c r="G173" s="31"/>
    </row>
    <row r="174" spans="1:7" x14ac:dyDescent="0.2">
      <c r="A174" s="31"/>
      <c r="B174" s="31"/>
      <c r="C174" s="31"/>
      <c r="D174" s="32"/>
      <c r="E174" s="32"/>
      <c r="F174" s="32"/>
      <c r="G174" s="31"/>
    </row>
    <row r="175" spans="1:7" x14ac:dyDescent="0.2">
      <c r="A175" s="31"/>
      <c r="B175" s="31"/>
      <c r="C175" s="31"/>
      <c r="D175" s="32"/>
      <c r="E175" s="32"/>
      <c r="F175" s="32"/>
      <c r="G175" s="31"/>
    </row>
    <row r="176" spans="1:7" x14ac:dyDescent="0.2">
      <c r="A176" s="31"/>
      <c r="B176" s="31"/>
      <c r="C176" s="31"/>
      <c r="D176" s="32"/>
      <c r="E176" s="32"/>
      <c r="F176" s="32"/>
      <c r="G176" s="31"/>
    </row>
    <row r="177" spans="1:7" x14ac:dyDescent="0.2">
      <c r="A177" s="31"/>
      <c r="B177" s="31"/>
      <c r="C177" s="31"/>
      <c r="D177" s="32"/>
      <c r="E177" s="32"/>
      <c r="F177" s="32"/>
      <c r="G177" s="31"/>
    </row>
    <row r="178" spans="1:7" x14ac:dyDescent="0.2">
      <c r="A178" s="31"/>
      <c r="B178" s="31"/>
      <c r="C178" s="31"/>
      <c r="D178" s="32"/>
      <c r="E178" s="32"/>
      <c r="F178" s="32"/>
      <c r="G178" s="31"/>
    </row>
    <row r="179" spans="1:7" x14ac:dyDescent="0.2">
      <c r="A179" s="31"/>
      <c r="B179" s="31"/>
      <c r="C179" s="31"/>
      <c r="D179" s="32"/>
      <c r="E179" s="32"/>
      <c r="F179" s="32"/>
      <c r="G179" s="31"/>
    </row>
    <row r="180" spans="1:7" x14ac:dyDescent="0.2">
      <c r="A180" s="31"/>
      <c r="B180" s="31"/>
      <c r="C180" s="31"/>
      <c r="D180" s="32"/>
      <c r="E180" s="32"/>
      <c r="F180" s="32"/>
      <c r="G180" s="31"/>
    </row>
    <row r="181" spans="1:7" x14ac:dyDescent="0.2">
      <c r="A181" s="31"/>
      <c r="B181" s="31"/>
      <c r="C181" s="31"/>
      <c r="D181" s="32"/>
      <c r="E181" s="32"/>
      <c r="F181" s="32"/>
      <c r="G181" s="31"/>
    </row>
    <row r="182" spans="1:7" x14ac:dyDescent="0.2">
      <c r="A182" s="31"/>
      <c r="B182" s="31"/>
      <c r="C182" s="31"/>
      <c r="D182" s="32"/>
      <c r="E182" s="32"/>
      <c r="F182" s="32"/>
      <c r="G182" s="31"/>
    </row>
    <row r="183" spans="1:7" x14ac:dyDescent="0.2">
      <c r="A183" s="31"/>
      <c r="B183" s="31"/>
      <c r="C183" s="31"/>
      <c r="D183" s="32"/>
      <c r="E183" s="32"/>
      <c r="F183" s="32"/>
      <c r="G183" s="31"/>
    </row>
    <row r="184" spans="1:7" x14ac:dyDescent="0.2">
      <c r="A184" s="31"/>
      <c r="B184" s="31"/>
      <c r="C184" s="31"/>
      <c r="D184" s="32"/>
      <c r="E184" s="32"/>
      <c r="F184" s="32"/>
      <c r="G184" s="31"/>
    </row>
    <row r="185" spans="1:7" x14ac:dyDescent="0.2">
      <c r="A185" s="31"/>
      <c r="B185" s="31"/>
      <c r="C185" s="31"/>
      <c r="D185" s="32"/>
      <c r="E185" s="32"/>
      <c r="F185" s="32"/>
      <c r="G185" s="31"/>
    </row>
    <row r="186" spans="1:7" x14ac:dyDescent="0.2">
      <c r="A186" s="31"/>
      <c r="B186" s="31"/>
      <c r="C186" s="31"/>
      <c r="D186" s="32"/>
      <c r="E186" s="32"/>
      <c r="F186" s="32"/>
      <c r="G186" s="31"/>
    </row>
    <row r="187" spans="1:7" x14ac:dyDescent="0.2">
      <c r="A187" s="31"/>
      <c r="B187" s="31"/>
      <c r="C187" s="31"/>
      <c r="D187" s="32"/>
      <c r="E187" s="32"/>
      <c r="F187" s="32"/>
      <c r="G187" s="31"/>
    </row>
    <row r="188" spans="1:7" x14ac:dyDescent="0.2">
      <c r="A188" s="31"/>
      <c r="B188" s="31"/>
      <c r="C188" s="31"/>
      <c r="D188" s="32"/>
      <c r="E188" s="32"/>
      <c r="F188" s="32"/>
      <c r="G188" s="31"/>
    </row>
    <row r="189" spans="1:7" x14ac:dyDescent="0.2">
      <c r="A189" s="31"/>
      <c r="B189" s="31"/>
      <c r="C189" s="31"/>
      <c r="D189" s="32"/>
      <c r="E189" s="32"/>
      <c r="F189" s="32"/>
      <c r="G189" s="31"/>
    </row>
    <row r="190" spans="1:7" x14ac:dyDescent="0.2">
      <c r="A190" s="31"/>
      <c r="B190" s="31"/>
      <c r="C190" s="31"/>
      <c r="D190" s="32"/>
      <c r="E190" s="32"/>
      <c r="F190" s="32"/>
      <c r="G190" s="31"/>
    </row>
    <row r="191" spans="1:7" x14ac:dyDescent="0.2">
      <c r="A191" s="31"/>
      <c r="B191" s="31"/>
      <c r="C191" s="31"/>
      <c r="D191" s="32"/>
      <c r="E191" s="32"/>
      <c r="F191" s="32"/>
      <c r="G191" s="31"/>
    </row>
    <row r="192" spans="1:7" x14ac:dyDescent="0.2">
      <c r="A192" s="31"/>
      <c r="B192" s="31"/>
      <c r="C192" s="31"/>
      <c r="D192" s="32"/>
      <c r="E192" s="32"/>
      <c r="F192" s="32"/>
      <c r="G192" s="31"/>
    </row>
    <row r="193" spans="1:7" x14ac:dyDescent="0.2">
      <c r="A193" s="31"/>
      <c r="B193" s="31"/>
      <c r="C193" s="31"/>
      <c r="D193" s="32"/>
      <c r="E193" s="32"/>
      <c r="F193" s="32"/>
      <c r="G193" s="31"/>
    </row>
    <row r="194" spans="1:7" x14ac:dyDescent="0.2">
      <c r="A194" s="31"/>
      <c r="B194" s="31"/>
      <c r="C194" s="31"/>
      <c r="D194" s="32"/>
      <c r="E194" s="32"/>
      <c r="F194" s="32"/>
      <c r="G194" s="31"/>
    </row>
    <row r="195" spans="1:7" x14ac:dyDescent="0.2">
      <c r="A195" s="31"/>
      <c r="B195" s="31"/>
      <c r="C195" s="31"/>
      <c r="D195" s="32"/>
      <c r="E195" s="32"/>
      <c r="F195" s="32"/>
      <c r="G195" s="31"/>
    </row>
    <row r="196" spans="1:7" x14ac:dyDescent="0.2">
      <c r="A196" s="31"/>
      <c r="B196" s="31"/>
      <c r="C196" s="31"/>
      <c r="D196" s="32"/>
      <c r="E196" s="32"/>
      <c r="F196" s="32"/>
      <c r="G196" s="31"/>
    </row>
    <row r="197" spans="1:7" x14ac:dyDescent="0.2">
      <c r="A197" s="31"/>
      <c r="B197" s="31"/>
      <c r="C197" s="31"/>
      <c r="D197" s="32"/>
      <c r="E197" s="32"/>
      <c r="F197" s="32"/>
      <c r="G197" s="31"/>
    </row>
    <row r="198" spans="1:7" x14ac:dyDescent="0.2">
      <c r="A198" s="31"/>
      <c r="B198" s="31"/>
      <c r="C198" s="31"/>
      <c r="D198" s="32"/>
      <c r="E198" s="32"/>
      <c r="F198" s="32"/>
      <c r="G198" s="31"/>
    </row>
    <row r="199" spans="1:7" x14ac:dyDescent="0.2">
      <c r="A199" s="31"/>
      <c r="B199" s="31"/>
      <c r="C199" s="31"/>
      <c r="D199" s="32"/>
      <c r="E199" s="32"/>
      <c r="F199" s="32"/>
      <c r="G199" s="31"/>
    </row>
    <row r="200" spans="1:7" x14ac:dyDescent="0.2">
      <c r="A200" s="31"/>
      <c r="B200" s="31"/>
      <c r="C200" s="31"/>
      <c r="D200" s="32"/>
      <c r="E200" s="32"/>
      <c r="F200" s="32"/>
      <c r="G200" s="31"/>
    </row>
    <row r="201" spans="1:7" x14ac:dyDescent="0.2">
      <c r="A201" s="31"/>
      <c r="B201" s="31"/>
      <c r="C201" s="31"/>
      <c r="D201" s="32"/>
      <c r="E201" s="32"/>
      <c r="F201" s="32"/>
      <c r="G201" s="31"/>
    </row>
    <row r="202" spans="1:7" x14ac:dyDescent="0.2">
      <c r="A202" s="31"/>
      <c r="B202" s="31"/>
      <c r="C202" s="31"/>
      <c r="D202" s="32"/>
      <c r="E202" s="32"/>
      <c r="F202" s="32"/>
      <c r="G202" s="31"/>
    </row>
    <row r="203" spans="1:7" x14ac:dyDescent="0.2">
      <c r="A203" s="31"/>
      <c r="B203" s="31"/>
      <c r="C203" s="31"/>
      <c r="D203" s="32"/>
      <c r="E203" s="32"/>
      <c r="F203" s="32"/>
      <c r="G203" s="31"/>
    </row>
    <row r="204" spans="1:7" x14ac:dyDescent="0.2">
      <c r="A204" s="31"/>
      <c r="B204" s="31"/>
      <c r="C204" s="31"/>
      <c r="D204" s="32"/>
      <c r="E204" s="32"/>
      <c r="F204" s="32"/>
      <c r="G204" s="31"/>
    </row>
    <row r="205" spans="1:7" x14ac:dyDescent="0.2">
      <c r="A205" s="31"/>
      <c r="B205" s="31"/>
      <c r="C205" s="31"/>
      <c r="D205" s="32"/>
      <c r="E205" s="32"/>
      <c r="F205" s="32"/>
      <c r="G205" s="31"/>
    </row>
    <row r="206" spans="1:7" x14ac:dyDescent="0.2">
      <c r="A206" s="31"/>
      <c r="B206" s="31"/>
      <c r="C206" s="31"/>
      <c r="D206" s="32"/>
      <c r="E206" s="32"/>
      <c r="F206" s="32"/>
      <c r="G206" s="31"/>
    </row>
    <row r="207" spans="1:7" x14ac:dyDescent="0.2">
      <c r="A207" s="31"/>
      <c r="B207" s="31"/>
      <c r="C207" s="31"/>
      <c r="D207" s="32"/>
      <c r="E207" s="32"/>
      <c r="F207" s="32"/>
      <c r="G207" s="31"/>
    </row>
    <row r="208" spans="1:7" x14ac:dyDescent="0.2">
      <c r="A208" s="31"/>
      <c r="B208" s="31"/>
      <c r="C208" s="31"/>
      <c r="D208" s="32"/>
      <c r="E208" s="32"/>
      <c r="F208" s="32"/>
      <c r="G208" s="31"/>
    </row>
    <row r="209" spans="1:7" x14ac:dyDescent="0.2">
      <c r="A209" s="31"/>
      <c r="B209" s="31"/>
      <c r="C209" s="31"/>
      <c r="D209" s="32"/>
      <c r="E209" s="32"/>
      <c r="F209" s="32"/>
      <c r="G209" s="31"/>
    </row>
    <row r="210" spans="1:7" x14ac:dyDescent="0.2">
      <c r="A210" s="31"/>
      <c r="B210" s="31"/>
      <c r="C210" s="31"/>
      <c r="D210" s="32"/>
      <c r="E210" s="32"/>
      <c r="F210" s="32"/>
      <c r="G210" s="31"/>
    </row>
    <row r="211" spans="1:7" x14ac:dyDescent="0.2">
      <c r="A211" s="31"/>
      <c r="B211" s="31"/>
      <c r="C211" s="31"/>
      <c r="D211" s="32"/>
      <c r="E211" s="32"/>
      <c r="F211" s="32"/>
      <c r="G211" s="31"/>
    </row>
    <row r="212" spans="1:7" x14ac:dyDescent="0.2">
      <c r="A212" s="31"/>
      <c r="B212" s="31"/>
      <c r="C212" s="31"/>
      <c r="D212" s="32"/>
      <c r="E212" s="32"/>
      <c r="F212" s="32"/>
      <c r="G212" s="31"/>
    </row>
    <row r="213" spans="1:7" x14ac:dyDescent="0.2">
      <c r="A213" s="31"/>
      <c r="B213" s="31"/>
      <c r="C213" s="31"/>
      <c r="D213" s="32"/>
      <c r="E213" s="32"/>
      <c r="F213" s="32"/>
      <c r="G213" s="31"/>
    </row>
    <row r="214" spans="1:7" x14ac:dyDescent="0.2">
      <c r="A214" s="31"/>
      <c r="B214" s="31"/>
      <c r="C214" s="31"/>
      <c r="D214" s="32"/>
      <c r="E214" s="32"/>
      <c r="F214" s="32"/>
      <c r="G214" s="31"/>
    </row>
    <row r="215" spans="1:7" x14ac:dyDescent="0.2">
      <c r="A215" s="31"/>
      <c r="B215" s="31"/>
      <c r="C215" s="31"/>
      <c r="D215" s="32"/>
      <c r="E215" s="32"/>
      <c r="F215" s="32"/>
      <c r="G215" s="31"/>
    </row>
    <row r="216" spans="1:7" x14ac:dyDescent="0.2">
      <c r="A216" s="31"/>
      <c r="B216" s="31"/>
      <c r="C216" s="31"/>
      <c r="D216" s="32"/>
      <c r="E216" s="32"/>
      <c r="F216" s="32"/>
      <c r="G216" s="31"/>
    </row>
    <row r="217" spans="1:7" x14ac:dyDescent="0.2">
      <c r="A217" s="31"/>
      <c r="B217" s="31"/>
      <c r="C217" s="31"/>
      <c r="D217" s="32"/>
      <c r="E217" s="32"/>
      <c r="F217" s="32"/>
      <c r="G217" s="31"/>
    </row>
    <row r="218" spans="1:7" x14ac:dyDescent="0.2">
      <c r="A218" s="31"/>
      <c r="B218" s="31"/>
      <c r="C218" s="31"/>
      <c r="D218" s="32"/>
      <c r="E218" s="32"/>
      <c r="F218" s="32"/>
      <c r="G218" s="31"/>
    </row>
    <row r="219" spans="1:7" x14ac:dyDescent="0.2">
      <c r="A219" s="31"/>
      <c r="B219" s="31"/>
      <c r="C219" s="31"/>
      <c r="D219" s="32"/>
      <c r="E219" s="32"/>
      <c r="F219" s="32"/>
      <c r="G219" s="31"/>
    </row>
    <row r="220" spans="1:7" x14ac:dyDescent="0.2">
      <c r="A220" s="31"/>
      <c r="B220" s="31"/>
      <c r="C220" s="31"/>
      <c r="D220" s="32"/>
      <c r="E220" s="32"/>
      <c r="F220" s="32"/>
      <c r="G220" s="31"/>
    </row>
    <row r="221" spans="1:7" x14ac:dyDescent="0.2">
      <c r="A221" s="31"/>
      <c r="B221" s="31"/>
      <c r="C221" s="31"/>
      <c r="D221" s="32"/>
      <c r="E221" s="32"/>
      <c r="F221" s="32"/>
      <c r="G221" s="31"/>
    </row>
    <row r="222" spans="1:7" x14ac:dyDescent="0.2">
      <c r="A222" s="31"/>
      <c r="B222" s="31"/>
      <c r="C222" s="31"/>
      <c r="D222" s="32"/>
      <c r="E222" s="32"/>
      <c r="F222" s="32"/>
      <c r="G222" s="31"/>
    </row>
    <row r="223" spans="1:7" x14ac:dyDescent="0.2">
      <c r="A223" s="31"/>
      <c r="B223" s="31"/>
      <c r="C223" s="31"/>
      <c r="D223" s="32"/>
      <c r="E223" s="32"/>
      <c r="F223" s="32"/>
      <c r="G223" s="31"/>
    </row>
    <row r="224" spans="1:7" x14ac:dyDescent="0.2">
      <c r="A224" s="31"/>
      <c r="B224" s="31"/>
      <c r="C224" s="31"/>
      <c r="D224" s="32"/>
      <c r="E224" s="32"/>
      <c r="F224" s="32"/>
      <c r="G224" s="31"/>
    </row>
    <row r="225" spans="1:7" x14ac:dyDescent="0.2">
      <c r="A225" s="31"/>
      <c r="B225" s="31"/>
      <c r="C225" s="31"/>
      <c r="D225" s="32"/>
      <c r="E225" s="32"/>
      <c r="F225" s="32"/>
      <c r="G225" s="31"/>
    </row>
    <row r="226" spans="1:7" x14ac:dyDescent="0.2">
      <c r="A226" s="31"/>
      <c r="B226" s="31"/>
      <c r="C226" s="31"/>
      <c r="D226" s="32"/>
      <c r="E226" s="32"/>
      <c r="F226" s="32"/>
      <c r="G226" s="31"/>
    </row>
    <row r="227" spans="1:7" x14ac:dyDescent="0.2">
      <c r="A227" s="31"/>
      <c r="B227" s="31"/>
      <c r="C227" s="31"/>
      <c r="D227" s="32"/>
      <c r="E227" s="32"/>
      <c r="F227" s="32"/>
      <c r="G227" s="31"/>
    </row>
    <row r="228" spans="1:7" x14ac:dyDescent="0.2">
      <c r="A228" s="31"/>
      <c r="B228" s="31"/>
      <c r="C228" s="31"/>
      <c r="D228" s="32"/>
      <c r="E228" s="32"/>
      <c r="F228" s="32"/>
      <c r="G228" s="31"/>
    </row>
    <row r="229" spans="1:7" x14ac:dyDescent="0.2">
      <c r="A229" s="31"/>
      <c r="B229" s="31"/>
      <c r="C229" s="31"/>
      <c r="D229" s="32"/>
      <c r="E229" s="32"/>
      <c r="F229" s="32"/>
      <c r="G229" s="31"/>
    </row>
    <row r="230" spans="1:7" x14ac:dyDescent="0.2">
      <c r="A230" s="31"/>
      <c r="B230" s="31"/>
      <c r="C230" s="31"/>
      <c r="D230" s="32"/>
      <c r="E230" s="32"/>
      <c r="F230" s="32"/>
      <c r="G230" s="31"/>
    </row>
    <row r="231" spans="1:7" x14ac:dyDescent="0.2">
      <c r="A231" s="31"/>
      <c r="B231" s="31"/>
      <c r="C231" s="31"/>
      <c r="D231" s="32"/>
      <c r="E231" s="32"/>
      <c r="F231" s="32"/>
      <c r="G231" s="31"/>
    </row>
    <row r="232" spans="1:7" x14ac:dyDescent="0.2">
      <c r="A232" s="31"/>
      <c r="B232" s="31"/>
      <c r="C232" s="31"/>
      <c r="D232" s="32"/>
      <c r="E232" s="32"/>
      <c r="F232" s="32"/>
      <c r="G232" s="31"/>
    </row>
    <row r="233" spans="1:7" x14ac:dyDescent="0.2">
      <c r="A233" s="31"/>
      <c r="B233" s="31"/>
      <c r="C233" s="31"/>
      <c r="D233" s="32"/>
      <c r="E233" s="32"/>
      <c r="F233" s="32"/>
      <c r="G233" s="31"/>
    </row>
    <row r="234" spans="1:7" x14ac:dyDescent="0.2">
      <c r="A234" s="31"/>
      <c r="B234" s="31"/>
      <c r="C234" s="31"/>
      <c r="D234" s="32"/>
      <c r="E234" s="32"/>
      <c r="F234" s="32"/>
      <c r="G234" s="31"/>
    </row>
    <row r="235" spans="1:7" x14ac:dyDescent="0.2">
      <c r="A235" s="31"/>
      <c r="B235" s="31"/>
      <c r="C235" s="31"/>
      <c r="D235" s="32"/>
      <c r="E235" s="32"/>
      <c r="F235" s="32"/>
      <c r="G235" s="31"/>
    </row>
    <row r="236" spans="1:7" x14ac:dyDescent="0.2">
      <c r="A236" s="31"/>
      <c r="B236" s="31"/>
      <c r="C236" s="31"/>
      <c r="D236" s="32"/>
      <c r="E236" s="32"/>
      <c r="F236" s="32"/>
      <c r="G236" s="31"/>
    </row>
    <row r="237" spans="1:7" x14ac:dyDescent="0.2">
      <c r="A237" s="31"/>
      <c r="B237" s="31"/>
      <c r="C237" s="31"/>
      <c r="D237" s="32"/>
      <c r="E237" s="32"/>
      <c r="F237" s="32"/>
      <c r="G237" s="31"/>
    </row>
    <row r="238" spans="1:7" x14ac:dyDescent="0.2">
      <c r="A238" s="31"/>
      <c r="B238" s="31"/>
      <c r="C238" s="31"/>
      <c r="D238" s="32"/>
      <c r="E238" s="32"/>
      <c r="F238" s="32"/>
      <c r="G238" s="31"/>
    </row>
    <row r="239" spans="1:7" x14ac:dyDescent="0.2">
      <c r="A239" s="31"/>
      <c r="B239" s="31"/>
      <c r="C239" s="31"/>
      <c r="D239" s="32"/>
      <c r="E239" s="32"/>
      <c r="F239" s="32"/>
      <c r="G239" s="31"/>
    </row>
    <row r="240" spans="1:7" x14ac:dyDescent="0.2">
      <c r="A240" s="31"/>
      <c r="B240" s="31"/>
      <c r="C240" s="31"/>
      <c r="D240" s="32"/>
      <c r="E240" s="32"/>
      <c r="F240" s="32"/>
      <c r="G240" s="31"/>
    </row>
    <row r="241" spans="1:7" x14ac:dyDescent="0.2">
      <c r="A241" s="31"/>
      <c r="B241" s="31"/>
      <c r="C241" s="31"/>
      <c r="D241" s="32"/>
      <c r="E241" s="32"/>
      <c r="F241" s="32"/>
      <c r="G241" s="31"/>
    </row>
    <row r="242" spans="1:7" x14ac:dyDescent="0.2">
      <c r="A242" s="31"/>
      <c r="B242" s="31"/>
      <c r="C242" s="31"/>
      <c r="D242" s="32"/>
      <c r="E242" s="32"/>
      <c r="F242" s="32"/>
      <c r="G242" s="31"/>
    </row>
    <row r="243" spans="1:7" x14ac:dyDescent="0.2">
      <c r="A243" s="31"/>
      <c r="B243" s="31"/>
      <c r="C243" s="31"/>
      <c r="D243" s="32"/>
      <c r="E243" s="32"/>
      <c r="F243" s="32"/>
      <c r="G243" s="31"/>
    </row>
    <row r="244" spans="1:7" x14ac:dyDescent="0.2">
      <c r="A244" s="31"/>
      <c r="B244" s="31"/>
      <c r="C244" s="31"/>
      <c r="D244" s="32"/>
      <c r="E244" s="32"/>
      <c r="F244" s="32"/>
      <c r="G244" s="31"/>
    </row>
    <row r="245" spans="1:7" x14ac:dyDescent="0.2">
      <c r="A245" s="31"/>
      <c r="B245" s="31"/>
      <c r="C245" s="31"/>
      <c r="D245" s="32"/>
      <c r="E245" s="32"/>
      <c r="F245" s="32"/>
      <c r="G245" s="31"/>
    </row>
    <row r="246" spans="1:7" x14ac:dyDescent="0.2">
      <c r="A246" s="31"/>
      <c r="B246" s="31"/>
      <c r="C246" s="31"/>
      <c r="D246" s="32"/>
      <c r="E246" s="32"/>
      <c r="F246" s="32"/>
      <c r="G246" s="31"/>
    </row>
    <row r="247" spans="1:7" x14ac:dyDescent="0.2">
      <c r="A247" s="31"/>
      <c r="B247" s="31"/>
      <c r="C247" s="31"/>
      <c r="D247" s="32"/>
      <c r="E247" s="32"/>
      <c r="F247" s="32"/>
      <c r="G247" s="31"/>
    </row>
    <row r="248" spans="1:7" x14ac:dyDescent="0.2">
      <c r="A248" s="31"/>
      <c r="B248" s="31"/>
      <c r="C248" s="31"/>
      <c r="D248" s="32"/>
      <c r="E248" s="32"/>
      <c r="F248" s="32"/>
      <c r="G248" s="31"/>
    </row>
    <row r="249" spans="1:7" x14ac:dyDescent="0.2">
      <c r="A249" s="31"/>
      <c r="B249" s="31"/>
      <c r="C249" s="31"/>
      <c r="D249" s="32"/>
      <c r="E249" s="32"/>
      <c r="F249" s="32"/>
      <c r="G249" s="31"/>
    </row>
    <row r="250" spans="1:7" x14ac:dyDescent="0.2">
      <c r="A250" s="31"/>
      <c r="B250" s="31"/>
      <c r="C250" s="31"/>
      <c r="D250" s="32"/>
      <c r="E250" s="32"/>
      <c r="F250" s="32"/>
      <c r="G250" s="31"/>
    </row>
    <row r="251" spans="1:7" x14ac:dyDescent="0.2">
      <c r="A251" s="31"/>
      <c r="B251" s="31"/>
      <c r="C251" s="31"/>
      <c r="D251" s="32"/>
      <c r="E251" s="32"/>
      <c r="F251" s="32"/>
      <c r="G251" s="31"/>
    </row>
    <row r="252" spans="1:7" x14ac:dyDescent="0.2">
      <c r="A252" s="31"/>
      <c r="B252" s="31"/>
      <c r="C252" s="31"/>
      <c r="D252" s="32"/>
      <c r="E252" s="32"/>
      <c r="F252" s="32"/>
      <c r="G252" s="31"/>
    </row>
    <row r="253" spans="1:7" x14ac:dyDescent="0.2">
      <c r="A253" s="31"/>
      <c r="B253" s="31"/>
      <c r="C253" s="31"/>
      <c r="D253" s="32"/>
      <c r="E253" s="32"/>
      <c r="F253" s="32"/>
      <c r="G253" s="31"/>
    </row>
    <row r="254" spans="1:7" x14ac:dyDescent="0.2">
      <c r="A254" s="31"/>
      <c r="B254" s="31"/>
      <c r="C254" s="31"/>
      <c r="D254" s="32"/>
      <c r="E254" s="32"/>
      <c r="F254" s="32"/>
      <c r="G254" s="31"/>
    </row>
    <row r="255" spans="1:7" x14ac:dyDescent="0.2">
      <c r="A255" s="31"/>
      <c r="B255" s="31"/>
      <c r="C255" s="31"/>
      <c r="D255" s="32"/>
      <c r="E255" s="32"/>
      <c r="F255" s="32"/>
      <c r="G255" s="31"/>
    </row>
    <row r="256" spans="1:7" x14ac:dyDescent="0.2">
      <c r="A256" s="31"/>
      <c r="B256" s="31"/>
      <c r="C256" s="31"/>
      <c r="D256" s="32"/>
      <c r="E256" s="32"/>
      <c r="F256" s="32"/>
      <c r="G256" s="31"/>
    </row>
    <row r="257" spans="1:7" x14ac:dyDescent="0.2">
      <c r="A257" s="31"/>
      <c r="B257" s="31"/>
      <c r="C257" s="31"/>
      <c r="D257" s="32"/>
      <c r="E257" s="32"/>
      <c r="F257" s="32"/>
      <c r="G257" s="31"/>
    </row>
    <row r="258" spans="1:7" x14ac:dyDescent="0.2">
      <c r="A258" s="31"/>
      <c r="B258" s="31"/>
      <c r="C258" s="31"/>
      <c r="D258" s="32"/>
      <c r="E258" s="32"/>
      <c r="F258" s="32"/>
      <c r="G258" s="31"/>
    </row>
    <row r="259" spans="1:7" x14ac:dyDescent="0.2">
      <c r="A259" s="31"/>
      <c r="B259" s="31"/>
      <c r="C259" s="31"/>
      <c r="D259" s="32"/>
      <c r="E259" s="32"/>
      <c r="F259" s="32"/>
      <c r="G259" s="31"/>
    </row>
    <row r="260" spans="1:7" x14ac:dyDescent="0.2">
      <c r="A260" s="31"/>
      <c r="B260" s="31"/>
      <c r="C260" s="31"/>
      <c r="D260" s="32"/>
      <c r="E260" s="32"/>
      <c r="F260" s="32"/>
      <c r="G260" s="31"/>
    </row>
    <row r="261" spans="1:7" x14ac:dyDescent="0.2">
      <c r="A261" s="31"/>
      <c r="B261" s="31"/>
      <c r="C261" s="31"/>
      <c r="D261" s="32"/>
      <c r="E261" s="32"/>
      <c r="F261" s="32"/>
      <c r="G261" s="31"/>
    </row>
    <row r="262" spans="1:7" x14ac:dyDescent="0.2">
      <c r="A262" s="31"/>
      <c r="B262" s="31"/>
      <c r="C262" s="31"/>
      <c r="D262" s="32"/>
      <c r="E262" s="32"/>
      <c r="F262" s="32"/>
      <c r="G262" s="31"/>
    </row>
    <row r="263" spans="1:7" x14ac:dyDescent="0.2">
      <c r="A263" s="31"/>
      <c r="B263" s="31"/>
      <c r="C263" s="31"/>
      <c r="D263" s="32"/>
      <c r="E263" s="32"/>
      <c r="F263" s="32"/>
      <c r="G263" s="31"/>
    </row>
    <row r="264" spans="1:7" x14ac:dyDescent="0.2">
      <c r="A264" s="31"/>
      <c r="B264" s="31"/>
      <c r="C264" s="31"/>
      <c r="D264" s="32"/>
      <c r="E264" s="32"/>
      <c r="F264" s="32"/>
      <c r="G264" s="31"/>
    </row>
    <row r="265" spans="1:7" x14ac:dyDescent="0.2">
      <c r="A265" s="31"/>
      <c r="B265" s="31"/>
      <c r="C265" s="31"/>
      <c r="D265" s="32"/>
      <c r="E265" s="32"/>
      <c r="F265" s="32"/>
      <c r="G265" s="31"/>
    </row>
    <row r="266" spans="1:7" x14ac:dyDescent="0.2">
      <c r="A266" s="31"/>
      <c r="B266" s="31"/>
      <c r="C266" s="31"/>
      <c r="D266" s="32"/>
      <c r="E266" s="32"/>
      <c r="F266" s="32"/>
      <c r="G266" s="31"/>
    </row>
    <row r="267" spans="1:7" x14ac:dyDescent="0.2">
      <c r="A267" s="31"/>
      <c r="B267" s="31"/>
      <c r="C267" s="31"/>
      <c r="D267" s="32"/>
      <c r="E267" s="32"/>
      <c r="F267" s="32"/>
      <c r="G267" s="31"/>
    </row>
    <row r="268" spans="1:7" x14ac:dyDescent="0.2">
      <c r="A268" s="31"/>
      <c r="B268" s="31"/>
      <c r="C268" s="31"/>
      <c r="D268" s="32"/>
      <c r="E268" s="32"/>
      <c r="F268" s="32"/>
      <c r="G268" s="31"/>
    </row>
    <row r="269" spans="1:7" x14ac:dyDescent="0.2">
      <c r="A269" s="31"/>
      <c r="B269" s="31"/>
      <c r="C269" s="31"/>
      <c r="D269" s="32"/>
      <c r="E269" s="32"/>
      <c r="F269" s="32"/>
      <c r="G269" s="31"/>
    </row>
    <row r="270" spans="1:7" x14ac:dyDescent="0.2">
      <c r="A270" s="31"/>
      <c r="B270" s="31"/>
      <c r="C270" s="31"/>
      <c r="D270" s="32"/>
      <c r="E270" s="32"/>
      <c r="F270" s="32"/>
      <c r="G270" s="31"/>
    </row>
    <row r="271" spans="1:7" x14ac:dyDescent="0.2">
      <c r="A271" s="31"/>
      <c r="B271" s="31"/>
      <c r="C271" s="31"/>
      <c r="D271" s="32"/>
      <c r="E271" s="32"/>
      <c r="F271" s="32"/>
      <c r="G271" s="31"/>
    </row>
    <row r="272" spans="1:7" x14ac:dyDescent="0.2">
      <c r="A272" s="31"/>
      <c r="B272" s="31"/>
      <c r="C272" s="31"/>
      <c r="D272" s="32"/>
      <c r="E272" s="32"/>
      <c r="F272" s="32"/>
      <c r="G272" s="31"/>
    </row>
    <row r="273" spans="1:7" x14ac:dyDescent="0.2">
      <c r="A273" s="31"/>
      <c r="B273" s="31"/>
      <c r="C273" s="31"/>
      <c r="D273" s="32"/>
      <c r="E273" s="32"/>
      <c r="F273" s="32"/>
      <c r="G273" s="31"/>
    </row>
    <row r="274" spans="1:7" x14ac:dyDescent="0.2">
      <c r="A274" s="31"/>
      <c r="B274" s="31"/>
      <c r="C274" s="31"/>
      <c r="D274" s="32"/>
      <c r="E274" s="32"/>
      <c r="F274" s="32"/>
      <c r="G274" s="31"/>
    </row>
    <row r="275" spans="1:7" x14ac:dyDescent="0.2">
      <c r="A275" s="31"/>
      <c r="B275" s="31"/>
      <c r="C275" s="31"/>
      <c r="D275" s="32"/>
      <c r="E275" s="32"/>
      <c r="F275" s="32"/>
      <c r="G275" s="31"/>
    </row>
    <row r="276" spans="1:7" x14ac:dyDescent="0.2">
      <c r="A276" s="31"/>
      <c r="B276" s="31"/>
      <c r="C276" s="31"/>
      <c r="D276" s="32"/>
      <c r="E276" s="32"/>
      <c r="F276" s="32"/>
      <c r="G276" s="31"/>
    </row>
    <row r="277" spans="1:7" x14ac:dyDescent="0.2">
      <c r="A277" s="31"/>
      <c r="B277" s="31"/>
      <c r="C277" s="31"/>
      <c r="D277" s="32"/>
      <c r="E277" s="32"/>
      <c r="F277" s="32"/>
      <c r="G277" s="31"/>
    </row>
    <row r="278" spans="1:7" x14ac:dyDescent="0.2">
      <c r="A278" s="31"/>
      <c r="B278" s="31"/>
      <c r="C278" s="31"/>
      <c r="D278" s="32"/>
      <c r="E278" s="32"/>
      <c r="F278" s="32"/>
      <c r="G278" s="31"/>
    </row>
    <row r="279" spans="1:7" x14ac:dyDescent="0.2">
      <c r="A279" s="31"/>
      <c r="B279" s="31"/>
      <c r="C279" s="31"/>
      <c r="D279" s="32"/>
      <c r="E279" s="32"/>
      <c r="F279" s="32"/>
      <c r="G279" s="31"/>
    </row>
    <row r="280" spans="1:7" x14ac:dyDescent="0.2">
      <c r="A280" s="31"/>
      <c r="B280" s="31"/>
      <c r="C280" s="31"/>
      <c r="D280" s="32"/>
      <c r="E280" s="32"/>
      <c r="F280" s="32"/>
      <c r="G280" s="31"/>
    </row>
    <row r="281" spans="1:7" x14ac:dyDescent="0.2">
      <c r="A281" s="31"/>
      <c r="B281" s="31"/>
      <c r="C281" s="31"/>
      <c r="D281" s="32"/>
      <c r="E281" s="32"/>
      <c r="F281" s="32"/>
      <c r="G281" s="31"/>
    </row>
    <row r="282" spans="1:7" x14ac:dyDescent="0.2">
      <c r="A282" s="31"/>
      <c r="B282" s="31"/>
      <c r="C282" s="31"/>
      <c r="D282" s="32"/>
      <c r="E282" s="32"/>
      <c r="F282" s="32"/>
      <c r="G282" s="31"/>
    </row>
    <row r="283" spans="1:7" x14ac:dyDescent="0.2">
      <c r="A283" s="31"/>
      <c r="B283" s="31"/>
      <c r="C283" s="31"/>
      <c r="D283" s="32"/>
      <c r="E283" s="32"/>
      <c r="F283" s="32"/>
      <c r="G283" s="31"/>
    </row>
    <row r="284" spans="1:7" x14ac:dyDescent="0.2">
      <c r="A284" s="31"/>
      <c r="B284" s="31"/>
      <c r="C284" s="31"/>
      <c r="D284" s="32"/>
      <c r="E284" s="32"/>
      <c r="F284" s="32"/>
      <c r="G284" s="31"/>
    </row>
    <row r="285" spans="1:7" x14ac:dyDescent="0.2">
      <c r="A285" s="31"/>
      <c r="B285" s="31"/>
      <c r="C285" s="31"/>
      <c r="D285" s="32"/>
      <c r="E285" s="32"/>
      <c r="F285" s="32"/>
      <c r="G285" s="31"/>
    </row>
    <row r="286" spans="1:7" x14ac:dyDescent="0.2">
      <c r="A286" s="31"/>
      <c r="B286" s="31"/>
      <c r="C286" s="31"/>
      <c r="D286" s="32"/>
      <c r="E286" s="32"/>
      <c r="F286" s="32"/>
      <c r="G286" s="31"/>
    </row>
    <row r="287" spans="1:7" x14ac:dyDescent="0.2">
      <c r="A287" s="31"/>
      <c r="B287" s="31"/>
      <c r="C287" s="31"/>
      <c r="D287" s="32"/>
      <c r="E287" s="32"/>
      <c r="F287" s="32"/>
      <c r="G287" s="31"/>
    </row>
    <row r="288" spans="1:7" x14ac:dyDescent="0.2">
      <c r="A288" s="31"/>
      <c r="B288" s="31"/>
      <c r="C288" s="31"/>
      <c r="D288" s="32"/>
      <c r="E288" s="32"/>
      <c r="F288" s="32"/>
      <c r="G288" s="31"/>
    </row>
    <row r="289" spans="1:7" x14ac:dyDescent="0.2">
      <c r="A289" s="31"/>
      <c r="B289" s="31"/>
      <c r="C289" s="31"/>
      <c r="D289" s="32"/>
      <c r="E289" s="32"/>
      <c r="F289" s="32"/>
      <c r="G289" s="31"/>
    </row>
    <row r="290" spans="1:7" x14ac:dyDescent="0.2">
      <c r="A290" s="31"/>
      <c r="B290" s="31"/>
      <c r="C290" s="31"/>
      <c r="D290" s="32"/>
      <c r="E290" s="32"/>
      <c r="F290" s="32"/>
      <c r="G290" s="31"/>
    </row>
    <row r="291" spans="1:7" x14ac:dyDescent="0.2">
      <c r="A291" s="31"/>
      <c r="B291" s="31"/>
      <c r="C291" s="31"/>
      <c r="D291" s="32"/>
      <c r="E291" s="32"/>
      <c r="F291" s="32"/>
      <c r="G291" s="31"/>
    </row>
    <row r="292" spans="1:7" x14ac:dyDescent="0.2">
      <c r="A292" s="31"/>
      <c r="B292" s="31"/>
      <c r="C292" s="31"/>
      <c r="D292" s="32"/>
      <c r="E292" s="32"/>
      <c r="F292" s="32"/>
      <c r="G292" s="31"/>
    </row>
    <row r="293" spans="1:7" x14ac:dyDescent="0.2">
      <c r="A293" s="31"/>
      <c r="B293" s="31"/>
      <c r="C293" s="31"/>
      <c r="D293" s="32"/>
      <c r="E293" s="32"/>
      <c r="F293" s="32"/>
      <c r="G293" s="31"/>
    </row>
    <row r="294" spans="1:7" x14ac:dyDescent="0.2">
      <c r="A294" s="31"/>
      <c r="B294" s="31"/>
      <c r="C294" s="31"/>
      <c r="D294" s="32"/>
      <c r="E294" s="32"/>
      <c r="F294" s="32"/>
      <c r="G294" s="31"/>
    </row>
    <row r="295" spans="1:7" x14ac:dyDescent="0.2">
      <c r="A295" s="31"/>
      <c r="B295" s="31"/>
      <c r="C295" s="31"/>
      <c r="D295" s="32"/>
      <c r="E295" s="32"/>
      <c r="F295" s="32"/>
      <c r="G295" s="31"/>
    </row>
    <row r="296" spans="1:7" x14ac:dyDescent="0.2">
      <c r="A296" s="31"/>
      <c r="B296" s="31"/>
      <c r="C296" s="31"/>
      <c r="D296" s="32"/>
      <c r="E296" s="32"/>
      <c r="F296" s="32"/>
      <c r="G296" s="31"/>
    </row>
    <row r="297" spans="1:7" x14ac:dyDescent="0.2">
      <c r="A297" s="31"/>
      <c r="B297" s="31"/>
      <c r="C297" s="31"/>
      <c r="D297" s="32"/>
      <c r="E297" s="32"/>
      <c r="F297" s="32"/>
      <c r="G297" s="31"/>
    </row>
    <row r="298" spans="1:7" x14ac:dyDescent="0.2">
      <c r="A298" s="31"/>
      <c r="B298" s="31"/>
      <c r="C298" s="31"/>
      <c r="D298" s="32"/>
      <c r="E298" s="32"/>
      <c r="F298" s="32"/>
      <c r="G298" s="31"/>
    </row>
    <row r="299" spans="1:7" x14ac:dyDescent="0.2">
      <c r="A299" s="31"/>
      <c r="B299" s="31"/>
      <c r="C299" s="31"/>
      <c r="D299" s="32"/>
      <c r="E299" s="32"/>
      <c r="F299" s="32"/>
      <c r="G299" s="31"/>
    </row>
    <row r="300" spans="1:7" x14ac:dyDescent="0.2">
      <c r="A300" s="31"/>
      <c r="B300" s="31"/>
      <c r="C300" s="31"/>
      <c r="D300" s="32"/>
      <c r="E300" s="32"/>
      <c r="F300" s="32"/>
      <c r="G300" s="31"/>
    </row>
    <row r="301" spans="1:7" x14ac:dyDescent="0.2">
      <c r="A301" s="31"/>
      <c r="B301" s="31"/>
      <c r="C301" s="31"/>
      <c r="D301" s="32"/>
      <c r="E301" s="32"/>
      <c r="F301" s="32"/>
      <c r="G301" s="31"/>
    </row>
    <row r="302" spans="1:7" x14ac:dyDescent="0.2">
      <c r="A302" s="31"/>
      <c r="B302" s="31"/>
      <c r="C302" s="31"/>
      <c r="D302" s="32"/>
      <c r="E302" s="32"/>
      <c r="F302" s="32"/>
      <c r="G302" s="31"/>
    </row>
    <row r="303" spans="1:7" x14ac:dyDescent="0.2">
      <c r="A303" s="31"/>
      <c r="B303" s="31"/>
      <c r="C303" s="31"/>
      <c r="D303" s="32"/>
      <c r="E303" s="32"/>
      <c r="F303" s="32"/>
      <c r="G303" s="31"/>
    </row>
    <row r="304" spans="1:7" x14ac:dyDescent="0.2">
      <c r="A304" s="31"/>
      <c r="B304" s="31"/>
      <c r="C304" s="31"/>
      <c r="D304" s="32"/>
      <c r="E304" s="32"/>
      <c r="F304" s="32"/>
      <c r="G304" s="31"/>
    </row>
    <row r="305" spans="1:7" x14ac:dyDescent="0.2">
      <c r="A305" s="31"/>
      <c r="B305" s="31"/>
      <c r="C305" s="31"/>
      <c r="D305" s="32"/>
      <c r="E305" s="32"/>
      <c r="F305" s="32"/>
      <c r="G305" s="31"/>
    </row>
    <row r="306" spans="1:7" x14ac:dyDescent="0.2">
      <c r="A306" s="31"/>
      <c r="B306" s="31"/>
      <c r="C306" s="31"/>
      <c r="D306" s="32"/>
      <c r="E306" s="32"/>
      <c r="F306" s="32"/>
      <c r="G306" s="31"/>
    </row>
    <row r="307" spans="1:7" x14ac:dyDescent="0.2">
      <c r="A307" s="31"/>
      <c r="B307" s="31"/>
      <c r="C307" s="31"/>
      <c r="D307" s="32"/>
      <c r="E307" s="32"/>
      <c r="F307" s="32"/>
      <c r="G307" s="31"/>
    </row>
    <row r="308" spans="1:7" x14ac:dyDescent="0.2">
      <c r="A308" s="31"/>
      <c r="B308" s="31"/>
      <c r="C308" s="31"/>
      <c r="D308" s="32"/>
      <c r="E308" s="32"/>
      <c r="F308" s="32"/>
      <c r="G308" s="31"/>
    </row>
    <row r="309" spans="1:7" x14ac:dyDescent="0.2">
      <c r="A309" s="31"/>
      <c r="B309" s="31"/>
      <c r="C309" s="31"/>
      <c r="D309" s="32"/>
      <c r="E309" s="32"/>
      <c r="F309" s="32"/>
      <c r="G309" s="31"/>
    </row>
    <row r="310" spans="1:7" x14ac:dyDescent="0.2">
      <c r="A310" s="31"/>
      <c r="B310" s="31"/>
      <c r="C310" s="31"/>
      <c r="D310" s="32"/>
      <c r="E310" s="32"/>
      <c r="F310" s="32"/>
      <c r="G310" s="31"/>
    </row>
    <row r="311" spans="1:7" x14ac:dyDescent="0.2">
      <c r="A311" s="31"/>
      <c r="B311" s="31"/>
      <c r="C311" s="31"/>
      <c r="D311" s="32"/>
      <c r="E311" s="32"/>
      <c r="F311" s="32"/>
      <c r="G311" s="31"/>
    </row>
    <row r="312" spans="1:7" x14ac:dyDescent="0.2">
      <c r="A312" s="31"/>
      <c r="B312" s="31"/>
      <c r="C312" s="31"/>
      <c r="D312" s="32"/>
      <c r="E312" s="32"/>
      <c r="F312" s="32"/>
      <c r="G312" s="31"/>
    </row>
    <row r="313" spans="1:7" x14ac:dyDescent="0.2">
      <c r="A313" s="31"/>
      <c r="B313" s="31"/>
      <c r="C313" s="31"/>
      <c r="D313" s="32"/>
      <c r="E313" s="32"/>
      <c r="F313" s="32"/>
      <c r="G313" s="31"/>
    </row>
    <row r="314" spans="1:7" x14ac:dyDescent="0.2">
      <c r="A314" s="31"/>
      <c r="B314" s="31"/>
      <c r="C314" s="31"/>
      <c r="D314" s="32"/>
      <c r="E314" s="32"/>
      <c r="F314" s="32"/>
      <c r="G314" s="31"/>
    </row>
    <row r="315" spans="1:7" x14ac:dyDescent="0.2">
      <c r="A315" s="31"/>
      <c r="B315" s="31"/>
      <c r="C315" s="31"/>
      <c r="D315" s="32"/>
      <c r="E315" s="32"/>
      <c r="F315" s="32"/>
      <c r="G315" s="31"/>
    </row>
    <row r="316" spans="1:7" x14ac:dyDescent="0.2">
      <c r="A316" s="31"/>
      <c r="B316" s="31"/>
      <c r="C316" s="31"/>
      <c r="D316" s="32"/>
      <c r="E316" s="32"/>
      <c r="F316" s="32"/>
      <c r="G316" s="31"/>
    </row>
    <row r="317" spans="1:7" x14ac:dyDescent="0.2">
      <c r="A317" s="31"/>
      <c r="B317" s="31"/>
      <c r="C317" s="31"/>
      <c r="D317" s="32"/>
      <c r="E317" s="32"/>
      <c r="F317" s="32"/>
      <c r="G317" s="31"/>
    </row>
  </sheetData>
  <mergeCells count="1">
    <mergeCell ref="A1:C1"/>
  </mergeCells>
  <phoneticPr fontId="30" type="noConversion"/>
  <pageMargins left="0.79" right="0.79" top="0.98" bottom="0.98" header="0.49" footer="0.49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17"/>
  <sheetViews>
    <sheetView workbookViewId="0">
      <selection activeCell="A2" sqref="A2"/>
    </sheetView>
  </sheetViews>
  <sheetFormatPr baseColWidth="10" defaultRowHeight="12.75" x14ac:dyDescent="0.2"/>
  <cols>
    <col min="1" max="1" width="2.57031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  <col min="7" max="7" width="12.85546875" customWidth="1"/>
  </cols>
  <sheetData>
    <row r="1" spans="1:10" ht="27" x14ac:dyDescent="0.35">
      <c r="A1" s="226" t="s">
        <v>128</v>
      </c>
      <c r="B1" s="226"/>
      <c r="C1" s="226"/>
      <c r="D1" s="33"/>
      <c r="E1" s="33"/>
      <c r="F1" s="33"/>
      <c r="G1" s="35"/>
    </row>
    <row r="2" spans="1:10" ht="6" customHeight="1" x14ac:dyDescent="0.2">
      <c r="A2" s="34"/>
      <c r="B2" s="34"/>
      <c r="C2" s="34"/>
      <c r="D2" s="33"/>
      <c r="E2" s="33"/>
      <c r="F2" s="33"/>
      <c r="G2" s="34"/>
    </row>
    <row r="3" spans="1:10" x14ac:dyDescent="0.2">
      <c r="A3" s="36" t="s">
        <v>1</v>
      </c>
      <c r="B3" s="36"/>
      <c r="C3" s="34"/>
      <c r="D3" s="33" t="s">
        <v>2</v>
      </c>
      <c r="E3" s="33" t="s">
        <v>3</v>
      </c>
      <c r="F3" s="33" t="s">
        <v>4</v>
      </c>
      <c r="G3" s="34"/>
    </row>
    <row r="4" spans="1:10" ht="6" customHeight="1" x14ac:dyDescent="0.2">
      <c r="A4" s="34"/>
      <c r="B4" s="34"/>
      <c r="C4" s="34"/>
      <c r="D4" s="33"/>
      <c r="E4" s="33"/>
      <c r="F4" s="33"/>
      <c r="G4" s="34"/>
    </row>
    <row r="5" spans="1:10" ht="13.5" customHeight="1" x14ac:dyDescent="0.2">
      <c r="A5" s="34" t="s">
        <v>5</v>
      </c>
      <c r="B5" s="34" t="s">
        <v>6</v>
      </c>
      <c r="C5" s="34" t="s">
        <v>7</v>
      </c>
      <c r="D5" s="33">
        <v>57</v>
      </c>
      <c r="E5" s="37">
        <v>11512</v>
      </c>
      <c r="F5" s="38">
        <f>E5/D5</f>
        <v>201.96491228070175</v>
      </c>
      <c r="G5" s="39"/>
    </row>
    <row r="6" spans="1:10" ht="13.5" customHeight="1" x14ac:dyDescent="0.2">
      <c r="A6" s="34" t="s">
        <v>8</v>
      </c>
      <c r="B6" s="34" t="s">
        <v>106</v>
      </c>
      <c r="C6" s="34" t="s">
        <v>107</v>
      </c>
      <c r="D6" s="33">
        <v>76</v>
      </c>
      <c r="E6" s="37">
        <v>14747</v>
      </c>
      <c r="F6" s="38">
        <f>E6/D6</f>
        <v>194.03947368421052</v>
      </c>
      <c r="G6" s="34"/>
    </row>
    <row r="7" spans="1:10" ht="13.5" customHeight="1" x14ac:dyDescent="0.2">
      <c r="A7" s="34" t="s">
        <v>11</v>
      </c>
      <c r="B7" s="34" t="s">
        <v>129</v>
      </c>
      <c r="C7" s="34" t="s">
        <v>130</v>
      </c>
      <c r="D7" s="33">
        <v>55</v>
      </c>
      <c r="E7" s="37">
        <v>10117</v>
      </c>
      <c r="F7" s="38">
        <f>E7/D7</f>
        <v>183.94545454545454</v>
      </c>
      <c r="G7" s="34"/>
    </row>
    <row r="8" spans="1:10" ht="6" customHeight="1" x14ac:dyDescent="0.2">
      <c r="A8" s="34"/>
      <c r="B8" s="34"/>
      <c r="C8" s="34"/>
      <c r="D8" s="33"/>
      <c r="E8" s="37"/>
      <c r="F8" s="33"/>
      <c r="G8" s="34"/>
    </row>
    <row r="9" spans="1:10" ht="13.5" customHeight="1" x14ac:dyDescent="0.2">
      <c r="A9" s="34" t="s">
        <v>5</v>
      </c>
      <c r="B9" s="34" t="s">
        <v>16</v>
      </c>
      <c r="C9" s="34" t="s">
        <v>17</v>
      </c>
      <c r="D9" s="33">
        <v>54</v>
      </c>
      <c r="E9" s="37">
        <v>12036</v>
      </c>
      <c r="F9" s="38">
        <f>E9/D9</f>
        <v>222.88888888888889</v>
      </c>
      <c r="G9" s="39" t="s">
        <v>84</v>
      </c>
    </row>
    <row r="10" spans="1:10" ht="13.5" customHeight="1" x14ac:dyDescent="0.2">
      <c r="A10" s="34" t="s">
        <v>8</v>
      </c>
      <c r="B10" s="34" t="s">
        <v>131</v>
      </c>
      <c r="C10" s="34" t="s">
        <v>132</v>
      </c>
      <c r="D10" s="33">
        <v>54</v>
      </c>
      <c r="E10" s="37">
        <v>11930</v>
      </c>
      <c r="F10" s="38">
        <f>E10/D10</f>
        <v>220.92592592592592</v>
      </c>
      <c r="G10" s="34"/>
    </row>
    <row r="11" spans="1:10" ht="13.5" customHeight="1" x14ac:dyDescent="0.2">
      <c r="A11" s="34" t="s">
        <v>11</v>
      </c>
      <c r="B11" s="34" t="s">
        <v>110</v>
      </c>
      <c r="C11" s="34" t="s">
        <v>111</v>
      </c>
      <c r="D11" s="33">
        <v>53</v>
      </c>
      <c r="E11" s="37">
        <v>11618</v>
      </c>
      <c r="F11" s="38">
        <f>E11/D11</f>
        <v>219.20754716981133</v>
      </c>
      <c r="G11" s="34"/>
    </row>
    <row r="12" spans="1:10" ht="6" customHeight="1" x14ac:dyDescent="0.2">
      <c r="A12" s="40"/>
      <c r="B12" s="40"/>
      <c r="C12" s="40"/>
      <c r="D12" s="41"/>
      <c r="E12" s="41"/>
      <c r="F12" s="41"/>
      <c r="G12" s="40"/>
    </row>
    <row r="13" spans="1:10" ht="6" customHeight="1" x14ac:dyDescent="0.2">
      <c r="A13" s="34"/>
      <c r="B13" s="34"/>
      <c r="C13" s="34"/>
      <c r="D13" s="33"/>
      <c r="E13" s="33"/>
      <c r="F13" s="33"/>
      <c r="G13" s="34"/>
    </row>
    <row r="14" spans="1:10" x14ac:dyDescent="0.2">
      <c r="A14" s="36" t="s">
        <v>20</v>
      </c>
      <c r="B14" s="36"/>
      <c r="C14" s="34"/>
      <c r="D14" s="33" t="s">
        <v>21</v>
      </c>
      <c r="E14" s="33" t="s">
        <v>3</v>
      </c>
      <c r="F14" s="33" t="s">
        <v>4</v>
      </c>
      <c r="G14" s="34"/>
    </row>
    <row r="15" spans="1:10" ht="6" customHeight="1" x14ac:dyDescent="0.2">
      <c r="A15" s="34"/>
      <c r="B15" s="34"/>
      <c r="C15" s="34"/>
      <c r="D15" s="33"/>
      <c r="E15" s="33"/>
      <c r="F15" s="33"/>
      <c r="G15" s="34"/>
    </row>
    <row r="16" spans="1:10" ht="13.5" customHeight="1" x14ac:dyDescent="0.2">
      <c r="A16" s="34"/>
      <c r="B16" s="34" t="s">
        <v>133</v>
      </c>
      <c r="C16" s="34" t="s">
        <v>117</v>
      </c>
      <c r="D16" s="42">
        <v>39819</v>
      </c>
      <c r="E16" s="33">
        <v>279</v>
      </c>
      <c r="F16" s="33"/>
      <c r="G16" s="34"/>
      <c r="H16" s="13"/>
      <c r="I16" s="14"/>
      <c r="J16" s="15"/>
    </row>
    <row r="17" spans="1:11" ht="13.5" customHeight="1" x14ac:dyDescent="0.2">
      <c r="A17" s="34"/>
      <c r="B17" s="34" t="s">
        <v>106</v>
      </c>
      <c r="C17" s="34" t="s">
        <v>107</v>
      </c>
      <c r="D17" s="42">
        <v>39845</v>
      </c>
      <c r="E17" s="33">
        <v>274</v>
      </c>
      <c r="F17" s="33"/>
      <c r="G17" s="34"/>
      <c r="H17" s="12"/>
      <c r="I17" s="14"/>
      <c r="J17" s="14"/>
    </row>
    <row r="18" spans="1:11" ht="13.5" customHeight="1" x14ac:dyDescent="0.2">
      <c r="A18" s="34"/>
      <c r="B18" s="34" t="s">
        <v>134</v>
      </c>
      <c r="C18" s="34" t="s">
        <v>15</v>
      </c>
      <c r="D18" s="42">
        <v>39763</v>
      </c>
      <c r="E18" s="33">
        <v>266</v>
      </c>
      <c r="F18" s="33"/>
      <c r="G18" s="34"/>
      <c r="H18" s="13"/>
      <c r="I18" s="14"/>
      <c r="J18" s="15"/>
    </row>
    <row r="19" spans="1:11" ht="6" customHeight="1" x14ac:dyDescent="0.2">
      <c r="A19" s="34"/>
      <c r="B19" s="34"/>
      <c r="C19" s="34"/>
      <c r="D19" s="42"/>
      <c r="E19" s="33"/>
      <c r="F19" s="33"/>
      <c r="G19" s="34"/>
    </row>
    <row r="20" spans="1:11" ht="13.5" customHeight="1" x14ac:dyDescent="0.25">
      <c r="A20" s="34"/>
      <c r="B20" s="34" t="s">
        <v>109</v>
      </c>
      <c r="C20" s="34" t="s">
        <v>83</v>
      </c>
      <c r="D20" s="42">
        <v>39706</v>
      </c>
      <c r="E20" s="33">
        <v>300</v>
      </c>
      <c r="F20" s="43" t="s">
        <v>23</v>
      </c>
      <c r="G20" s="43"/>
      <c r="H20" s="13"/>
      <c r="I20" s="15"/>
      <c r="J20" s="15"/>
      <c r="K20" s="17"/>
    </row>
    <row r="21" spans="1:11" ht="13.5" customHeight="1" x14ac:dyDescent="0.25">
      <c r="A21" s="34"/>
      <c r="B21" s="34" t="s">
        <v>28</v>
      </c>
      <c r="C21" s="34" t="s">
        <v>29</v>
      </c>
      <c r="D21" s="42">
        <v>39762</v>
      </c>
      <c r="E21" s="33">
        <v>300</v>
      </c>
      <c r="F21" s="43" t="s">
        <v>23</v>
      </c>
      <c r="G21" s="43"/>
      <c r="H21" s="13"/>
      <c r="I21" s="15"/>
      <c r="J21" s="15"/>
      <c r="K21" s="17"/>
    </row>
    <row r="22" spans="1:11" ht="13.5" customHeight="1" x14ac:dyDescent="0.25">
      <c r="A22" s="34"/>
      <c r="B22" s="34" t="s">
        <v>28</v>
      </c>
      <c r="C22" s="34" t="s">
        <v>29</v>
      </c>
      <c r="D22" s="42">
        <v>39818</v>
      </c>
      <c r="E22" s="33">
        <v>300</v>
      </c>
      <c r="F22" s="43" t="s">
        <v>23</v>
      </c>
      <c r="G22" s="43"/>
      <c r="K22" s="17"/>
    </row>
    <row r="23" spans="1:11" ht="13.5" customHeight="1" x14ac:dyDescent="0.25">
      <c r="A23" s="34"/>
      <c r="B23" s="34" t="s">
        <v>109</v>
      </c>
      <c r="C23" s="34" t="s">
        <v>83</v>
      </c>
      <c r="D23" s="42">
        <v>39823</v>
      </c>
      <c r="E23" s="33">
        <v>300</v>
      </c>
      <c r="F23" s="43" t="s">
        <v>23</v>
      </c>
      <c r="G23" s="43"/>
      <c r="H23" s="13"/>
      <c r="I23" s="15"/>
      <c r="J23" s="15"/>
      <c r="K23" s="17"/>
    </row>
    <row r="24" spans="1:11" ht="6" customHeight="1" x14ac:dyDescent="0.2">
      <c r="A24" s="40"/>
      <c r="B24" s="40"/>
      <c r="C24" s="40"/>
      <c r="D24" s="44"/>
      <c r="E24" s="41"/>
      <c r="F24" s="41"/>
      <c r="G24" s="40"/>
    </row>
    <row r="25" spans="1:11" ht="6" customHeight="1" x14ac:dyDescent="0.2">
      <c r="A25" s="34"/>
      <c r="B25" s="34"/>
      <c r="C25" s="34"/>
      <c r="D25" s="42"/>
      <c r="E25" s="33"/>
      <c r="F25" s="33"/>
      <c r="G25" s="34"/>
    </row>
    <row r="26" spans="1:11" x14ac:dyDescent="0.2">
      <c r="A26" s="36" t="s">
        <v>32</v>
      </c>
      <c r="B26" s="36"/>
      <c r="C26" s="34"/>
      <c r="D26" s="42"/>
      <c r="E26" s="33"/>
      <c r="F26" s="33"/>
      <c r="G26" s="34"/>
    </row>
    <row r="27" spans="1:11" ht="6" customHeight="1" x14ac:dyDescent="0.2">
      <c r="A27" s="34"/>
      <c r="B27" s="34"/>
      <c r="C27" s="34"/>
      <c r="D27" s="42"/>
      <c r="E27" s="33"/>
      <c r="F27" s="33"/>
      <c r="G27" s="34"/>
    </row>
    <row r="28" spans="1:11" x14ac:dyDescent="0.2">
      <c r="A28" s="34"/>
      <c r="B28" s="34" t="s">
        <v>6</v>
      </c>
      <c r="C28" s="34" t="s">
        <v>7</v>
      </c>
      <c r="D28" s="42">
        <v>39832</v>
      </c>
      <c r="E28" s="33">
        <v>668</v>
      </c>
      <c r="F28" s="38">
        <f>+E28/3</f>
        <v>222.66666666666666</v>
      </c>
      <c r="G28" s="34"/>
    </row>
    <row r="29" spans="1:11" ht="6" customHeight="1" x14ac:dyDescent="0.2">
      <c r="A29" s="34"/>
      <c r="B29" s="34"/>
      <c r="C29" s="34"/>
      <c r="D29" s="42"/>
      <c r="E29" s="33"/>
      <c r="F29" s="33"/>
      <c r="G29" s="34"/>
    </row>
    <row r="30" spans="1:11" x14ac:dyDescent="0.2">
      <c r="A30" s="34"/>
      <c r="B30" s="34" t="s">
        <v>28</v>
      </c>
      <c r="C30" s="34" t="s">
        <v>29</v>
      </c>
      <c r="D30" s="42">
        <v>39762</v>
      </c>
      <c r="E30" s="33">
        <v>836</v>
      </c>
      <c r="F30" s="38">
        <f>+E30/3</f>
        <v>278.66666666666669</v>
      </c>
      <c r="G30" s="39" t="s">
        <v>84</v>
      </c>
    </row>
    <row r="31" spans="1:11" ht="6" customHeight="1" x14ac:dyDescent="0.2">
      <c r="A31" s="40"/>
      <c r="B31" s="40"/>
      <c r="C31" s="40"/>
      <c r="D31" s="44"/>
      <c r="E31" s="41"/>
      <c r="F31" s="41"/>
      <c r="G31" s="40"/>
    </row>
    <row r="32" spans="1:11" ht="6" customHeight="1" x14ac:dyDescent="0.2">
      <c r="A32" s="34"/>
      <c r="B32" s="34"/>
      <c r="C32" s="34"/>
      <c r="D32" s="42"/>
      <c r="E32" s="33"/>
      <c r="F32" s="33"/>
      <c r="G32" s="34"/>
    </row>
    <row r="33" spans="1:7" x14ac:dyDescent="0.2">
      <c r="A33" s="36" t="s">
        <v>35</v>
      </c>
      <c r="B33" s="36"/>
      <c r="C33" s="34"/>
      <c r="D33" s="42"/>
      <c r="E33" s="33"/>
      <c r="F33" s="33"/>
      <c r="G33" s="34"/>
    </row>
    <row r="34" spans="1:7" ht="6" customHeight="1" x14ac:dyDescent="0.2">
      <c r="A34" s="34"/>
      <c r="B34" s="34"/>
      <c r="C34" s="34"/>
      <c r="D34" s="42"/>
      <c r="E34" s="33"/>
      <c r="F34" s="33"/>
      <c r="G34" s="34"/>
    </row>
    <row r="35" spans="1:7" x14ac:dyDescent="0.2">
      <c r="A35" s="34"/>
      <c r="B35" s="34" t="s">
        <v>6</v>
      </c>
      <c r="C35" s="34" t="s">
        <v>7</v>
      </c>
      <c r="D35" s="42">
        <v>39747</v>
      </c>
      <c r="E35" s="33">
        <v>905</v>
      </c>
      <c r="F35" s="38">
        <f>E35/4</f>
        <v>226.25</v>
      </c>
      <c r="G35" s="34"/>
    </row>
    <row r="36" spans="1:7" ht="6" customHeight="1" x14ac:dyDescent="0.2">
      <c r="A36" s="34"/>
      <c r="B36" s="34"/>
      <c r="C36" s="34"/>
      <c r="D36" s="42"/>
      <c r="E36" s="33"/>
      <c r="F36" s="38"/>
      <c r="G36" s="34"/>
    </row>
    <row r="37" spans="1:7" x14ac:dyDescent="0.2">
      <c r="A37" s="34"/>
      <c r="B37" s="34" t="s">
        <v>135</v>
      </c>
      <c r="C37" s="34" t="s">
        <v>7</v>
      </c>
      <c r="D37" s="42">
        <v>39767</v>
      </c>
      <c r="E37" s="33">
        <v>985</v>
      </c>
      <c r="F37" s="38">
        <f>E37/4</f>
        <v>246.25</v>
      </c>
      <c r="G37" s="34"/>
    </row>
    <row r="38" spans="1:7" ht="6" customHeight="1" x14ac:dyDescent="0.2">
      <c r="A38" s="40"/>
      <c r="B38" s="40"/>
      <c r="C38" s="40"/>
      <c r="D38" s="44"/>
      <c r="E38" s="41"/>
      <c r="F38" s="45"/>
      <c r="G38" s="40"/>
    </row>
    <row r="39" spans="1:7" ht="6" customHeight="1" x14ac:dyDescent="0.2">
      <c r="A39" s="34"/>
      <c r="B39" s="34"/>
      <c r="C39" s="34"/>
      <c r="D39" s="42"/>
      <c r="E39" s="33"/>
      <c r="F39" s="38"/>
      <c r="G39" s="34"/>
    </row>
    <row r="40" spans="1:7" x14ac:dyDescent="0.2">
      <c r="A40" s="36" t="s">
        <v>36</v>
      </c>
      <c r="B40" s="36"/>
      <c r="C40" s="34"/>
      <c r="D40" s="42"/>
      <c r="E40" s="33"/>
      <c r="F40" s="38"/>
      <c r="G40" s="34"/>
    </row>
    <row r="41" spans="1:7" ht="6" customHeight="1" x14ac:dyDescent="0.2">
      <c r="A41" s="34"/>
      <c r="B41" s="34"/>
      <c r="C41" s="34"/>
      <c r="D41" s="42"/>
      <c r="E41" s="33"/>
      <c r="F41" s="38"/>
      <c r="G41" s="34"/>
    </row>
    <row r="42" spans="1:7" x14ac:dyDescent="0.2">
      <c r="A42" s="34"/>
      <c r="B42" s="34" t="s">
        <v>6</v>
      </c>
      <c r="C42" s="34" t="s">
        <v>7</v>
      </c>
      <c r="D42" s="42">
        <v>39823</v>
      </c>
      <c r="E42" s="33">
        <v>1241</v>
      </c>
      <c r="F42" s="38">
        <f>E42/6</f>
        <v>206.83333333333334</v>
      </c>
      <c r="G42" s="34"/>
    </row>
    <row r="43" spans="1:7" ht="6" customHeight="1" x14ac:dyDescent="0.2">
      <c r="A43" s="34"/>
      <c r="B43" s="34"/>
      <c r="C43" s="34"/>
      <c r="D43" s="42"/>
      <c r="E43" s="33"/>
      <c r="F43" s="38"/>
      <c r="G43" s="34"/>
    </row>
    <row r="44" spans="1:7" ht="12.75" customHeight="1" x14ac:dyDescent="0.2">
      <c r="A44" s="34"/>
      <c r="B44" s="34" t="s">
        <v>109</v>
      </c>
      <c r="C44" s="34" t="s">
        <v>83</v>
      </c>
      <c r="D44" s="42">
        <v>39823</v>
      </c>
      <c r="E44" s="33">
        <v>1500</v>
      </c>
      <c r="F44" s="38">
        <f>E44/6</f>
        <v>250</v>
      </c>
      <c r="G44" s="34"/>
    </row>
    <row r="45" spans="1:7" ht="6" customHeight="1" x14ac:dyDescent="0.2">
      <c r="A45" s="40"/>
      <c r="B45" s="40"/>
      <c r="C45" s="40"/>
      <c r="D45" s="41"/>
      <c r="E45" s="41"/>
      <c r="F45" s="45"/>
      <c r="G45" s="40"/>
    </row>
    <row r="46" spans="1:7" ht="6" customHeight="1" x14ac:dyDescent="0.2">
      <c r="A46" s="34"/>
      <c r="B46" s="34"/>
      <c r="C46" s="34"/>
      <c r="D46" s="33"/>
      <c r="E46" s="33"/>
      <c r="F46" s="38"/>
      <c r="G46" s="34"/>
    </row>
    <row r="47" spans="1:7" x14ac:dyDescent="0.2">
      <c r="A47" s="36" t="s">
        <v>37</v>
      </c>
      <c r="B47" s="36"/>
      <c r="C47" s="36"/>
      <c r="D47" s="33"/>
      <c r="E47" s="33"/>
      <c r="F47" s="38"/>
      <c r="G47" s="34"/>
    </row>
    <row r="48" spans="1:7" ht="6" customHeight="1" x14ac:dyDescent="0.2">
      <c r="A48" s="34"/>
      <c r="B48" s="34"/>
      <c r="C48" s="34"/>
      <c r="D48" s="33"/>
      <c r="E48" s="33"/>
      <c r="F48" s="38"/>
      <c r="G48" s="34"/>
    </row>
    <row r="49" spans="1:7" x14ac:dyDescent="0.2">
      <c r="A49" s="34"/>
      <c r="B49" s="34" t="s">
        <v>52</v>
      </c>
      <c r="C49" s="34" t="s">
        <v>136</v>
      </c>
      <c r="D49" s="42">
        <v>39721</v>
      </c>
      <c r="E49" s="33">
        <v>790</v>
      </c>
      <c r="F49" s="38">
        <f>E49/4</f>
        <v>197.5</v>
      </c>
      <c r="G49" s="34"/>
    </row>
    <row r="50" spans="1:7" ht="6" customHeight="1" x14ac:dyDescent="0.2">
      <c r="A50" s="34"/>
      <c r="B50" s="34"/>
      <c r="C50" s="34"/>
      <c r="D50" s="42"/>
      <c r="E50" s="33"/>
      <c r="F50" s="38"/>
      <c r="G50" s="34"/>
    </row>
    <row r="51" spans="1:7" x14ac:dyDescent="0.2">
      <c r="A51" s="34"/>
      <c r="B51" s="34" t="s">
        <v>38</v>
      </c>
      <c r="C51" s="34" t="s">
        <v>29</v>
      </c>
      <c r="D51" s="42">
        <v>39734</v>
      </c>
      <c r="E51" s="33">
        <v>1007</v>
      </c>
      <c r="F51" s="38">
        <f>E51/4</f>
        <v>251.75</v>
      </c>
      <c r="G51" s="34"/>
    </row>
    <row r="52" spans="1:7" ht="6" customHeight="1" x14ac:dyDescent="0.2">
      <c r="A52" s="40"/>
      <c r="B52" s="40"/>
      <c r="C52" s="40"/>
      <c r="D52" s="44"/>
      <c r="E52" s="41"/>
      <c r="F52" s="45"/>
      <c r="G52" s="40"/>
    </row>
    <row r="53" spans="1:7" ht="6" customHeight="1" x14ac:dyDescent="0.2">
      <c r="A53" s="34"/>
      <c r="B53" s="34"/>
      <c r="C53" s="34"/>
      <c r="D53" s="42"/>
      <c r="E53" s="33"/>
      <c r="F53" s="38"/>
      <c r="G53" s="34"/>
    </row>
    <row r="54" spans="1:7" x14ac:dyDescent="0.2">
      <c r="A54" s="36" t="s">
        <v>40</v>
      </c>
      <c r="B54" s="36"/>
      <c r="C54" s="36"/>
      <c r="D54" s="42"/>
      <c r="E54" s="33"/>
      <c r="F54" s="38"/>
      <c r="G54" s="34"/>
    </row>
    <row r="55" spans="1:7" ht="6" customHeight="1" x14ac:dyDescent="0.2">
      <c r="A55" s="34"/>
      <c r="B55" s="34"/>
      <c r="C55" s="34"/>
      <c r="D55" s="42"/>
      <c r="E55" s="33"/>
      <c r="F55" s="38"/>
      <c r="G55" s="34"/>
    </row>
    <row r="56" spans="1:7" x14ac:dyDescent="0.2">
      <c r="A56" s="34"/>
      <c r="B56" s="34" t="s">
        <v>52</v>
      </c>
      <c r="C56" s="34" t="s">
        <v>137</v>
      </c>
      <c r="D56" s="42">
        <v>39841</v>
      </c>
      <c r="E56" s="33">
        <v>2140</v>
      </c>
      <c r="F56" s="38">
        <f>E56/12</f>
        <v>178.33333333333334</v>
      </c>
      <c r="G56" s="34"/>
    </row>
    <row r="57" spans="1:7" ht="6" customHeight="1" x14ac:dyDescent="0.2">
      <c r="A57" s="34"/>
      <c r="B57" s="34"/>
      <c r="C57" s="34"/>
      <c r="D57" s="42"/>
      <c r="E57" s="33"/>
      <c r="F57" s="38"/>
      <c r="G57" s="34"/>
    </row>
    <row r="58" spans="1:7" x14ac:dyDescent="0.2">
      <c r="A58" s="34"/>
      <c r="B58" s="34" t="s">
        <v>38</v>
      </c>
      <c r="C58" s="34" t="s">
        <v>119</v>
      </c>
      <c r="D58" s="42">
        <v>39706</v>
      </c>
      <c r="E58" s="33">
        <v>2767</v>
      </c>
      <c r="F58" s="38">
        <f>E58/12</f>
        <v>230.58333333333334</v>
      </c>
      <c r="G58" s="34"/>
    </row>
    <row r="59" spans="1:7" ht="6" customHeight="1" x14ac:dyDescent="0.2">
      <c r="A59" s="40"/>
      <c r="B59" s="40"/>
      <c r="C59" s="40"/>
      <c r="D59" s="41"/>
      <c r="E59" s="41"/>
      <c r="F59" s="41"/>
      <c r="G59" s="40"/>
    </row>
    <row r="60" spans="1:7" ht="6" customHeight="1" x14ac:dyDescent="0.2">
      <c r="A60" s="34"/>
      <c r="B60" s="34"/>
      <c r="C60" s="34"/>
      <c r="D60" s="33"/>
      <c r="E60" s="33"/>
      <c r="F60" s="33"/>
      <c r="G60" s="34"/>
    </row>
    <row r="61" spans="1:7" x14ac:dyDescent="0.2">
      <c r="A61" s="34"/>
      <c r="B61" s="36" t="s">
        <v>41</v>
      </c>
      <c r="C61" s="34"/>
      <c r="D61" s="46" t="s">
        <v>42</v>
      </c>
      <c r="E61" s="33"/>
      <c r="F61" s="33"/>
      <c r="G61" s="34"/>
    </row>
    <row r="62" spans="1:7" ht="13.5" customHeight="1" x14ac:dyDescent="0.2">
      <c r="A62" s="34"/>
      <c r="B62" s="33">
        <v>448</v>
      </c>
      <c r="C62" s="33" t="s">
        <v>43</v>
      </c>
      <c r="D62" s="33">
        <v>100</v>
      </c>
      <c r="E62" s="33"/>
      <c r="F62" s="33"/>
      <c r="G62" s="34"/>
    </row>
    <row r="63" spans="1:7" ht="13.5" customHeight="1" x14ac:dyDescent="0.2">
      <c r="A63" s="34"/>
      <c r="B63" s="33">
        <v>1178</v>
      </c>
      <c r="C63" s="33" t="s">
        <v>44</v>
      </c>
      <c r="D63" s="33">
        <v>231</v>
      </c>
      <c r="E63" s="33"/>
      <c r="F63" s="33"/>
      <c r="G63" s="34"/>
    </row>
    <row r="64" spans="1:7" ht="5.25" customHeight="1" x14ac:dyDescent="0.2">
      <c r="A64" s="34"/>
      <c r="B64" s="33" t="s">
        <v>45</v>
      </c>
      <c r="C64" s="33"/>
      <c r="D64" s="33" t="s">
        <v>46</v>
      </c>
      <c r="E64" s="33"/>
      <c r="F64" s="33"/>
      <c r="G64" s="34"/>
    </row>
    <row r="65" spans="1:7" ht="15.75" customHeight="1" x14ac:dyDescent="0.2">
      <c r="A65" s="34"/>
      <c r="B65" s="33">
        <f>SUM(B62:B64)</f>
        <v>1626</v>
      </c>
      <c r="C65" s="33" t="s">
        <v>47</v>
      </c>
      <c r="D65" s="33">
        <f>SUM(D62:D64)</f>
        <v>331</v>
      </c>
      <c r="E65" s="33"/>
      <c r="F65" s="33"/>
      <c r="G65" s="34"/>
    </row>
    <row r="66" spans="1:7" x14ac:dyDescent="0.2">
      <c r="A66" s="40"/>
      <c r="B66" s="41" t="s">
        <v>48</v>
      </c>
      <c r="C66" s="40"/>
      <c r="D66" s="41" t="s">
        <v>49</v>
      </c>
      <c r="E66" s="41"/>
      <c r="F66" s="41"/>
      <c r="G66" s="40"/>
    </row>
    <row r="67" spans="1:7" x14ac:dyDescent="0.2">
      <c r="A67" s="34"/>
      <c r="B67" s="34"/>
      <c r="C67" s="33" t="s">
        <v>2</v>
      </c>
      <c r="D67" s="33" t="s">
        <v>3</v>
      </c>
      <c r="E67" s="33" t="s">
        <v>4</v>
      </c>
      <c r="F67" s="47" t="s">
        <v>50</v>
      </c>
      <c r="G67" s="47" t="s">
        <v>51</v>
      </c>
    </row>
    <row r="68" spans="1:7" ht="13.5" customHeight="1" x14ac:dyDescent="0.2">
      <c r="A68" s="34"/>
      <c r="B68" s="34" t="s">
        <v>52</v>
      </c>
      <c r="C68" s="37">
        <v>15263</v>
      </c>
      <c r="D68" s="37">
        <v>2339030</v>
      </c>
      <c r="E68" s="38">
        <f>D68/C68</f>
        <v>153.24837843150101</v>
      </c>
      <c r="F68" s="49" t="s">
        <v>98</v>
      </c>
      <c r="G68" s="49" t="s">
        <v>138</v>
      </c>
    </row>
    <row r="69" spans="1:7" ht="13.5" customHeight="1" x14ac:dyDescent="0.2">
      <c r="A69" s="34"/>
      <c r="B69" s="40" t="s">
        <v>38</v>
      </c>
      <c r="C69" s="50">
        <v>41154</v>
      </c>
      <c r="D69" s="50">
        <v>6804328</v>
      </c>
      <c r="E69" s="45">
        <f>D69/C69</f>
        <v>165.33819312825</v>
      </c>
      <c r="F69" s="51" t="s">
        <v>139</v>
      </c>
      <c r="G69" s="51" t="s">
        <v>140</v>
      </c>
    </row>
    <row r="70" spans="1:7" ht="23.25" customHeight="1" thickBot="1" x14ac:dyDescent="0.3">
      <c r="A70" s="34"/>
      <c r="B70" s="53" t="s">
        <v>57</v>
      </c>
      <c r="C70" s="54">
        <f>SUM(C68:C69)</f>
        <v>56417</v>
      </c>
      <c r="D70" s="54">
        <f>SUM(D68:D69)</f>
        <v>9143358</v>
      </c>
      <c r="E70" s="55">
        <f>D70/C70</f>
        <v>162.06742648492477</v>
      </c>
      <c r="F70" s="56" t="s">
        <v>141</v>
      </c>
      <c r="G70" s="56" t="s">
        <v>142</v>
      </c>
    </row>
    <row r="71" spans="1:7" ht="13.5" thickTop="1" x14ac:dyDescent="0.2">
      <c r="A71" s="40"/>
      <c r="B71" s="40"/>
      <c r="C71" s="40"/>
      <c r="D71" s="41"/>
      <c r="E71" s="41"/>
      <c r="F71" s="41"/>
      <c r="G71" s="40"/>
    </row>
    <row r="72" spans="1:7" x14ac:dyDescent="0.2">
      <c r="A72" s="34"/>
      <c r="B72" s="34"/>
      <c r="C72" s="34"/>
      <c r="D72" s="33"/>
      <c r="E72" s="33"/>
      <c r="F72" s="33"/>
      <c r="G72" s="34"/>
    </row>
    <row r="73" spans="1:7" ht="15.75" x14ac:dyDescent="0.25">
      <c r="A73" s="34"/>
      <c r="B73" s="52" t="s">
        <v>143</v>
      </c>
      <c r="C73" s="52"/>
      <c r="D73" s="52"/>
      <c r="E73" s="52"/>
      <c r="F73" s="52"/>
      <c r="G73" s="52"/>
    </row>
    <row r="74" spans="1:7" x14ac:dyDescent="0.2">
      <c r="A74" s="31"/>
      <c r="B74" s="31"/>
      <c r="C74" s="31"/>
      <c r="D74" s="32"/>
      <c r="E74" s="32"/>
      <c r="F74" s="32"/>
      <c r="G74" s="31"/>
    </row>
    <row r="75" spans="1:7" x14ac:dyDescent="0.2">
      <c r="A75" s="31"/>
      <c r="B75" s="31"/>
      <c r="C75" s="31"/>
      <c r="D75" s="32"/>
      <c r="E75" s="32"/>
      <c r="F75" s="32"/>
      <c r="G75" s="31"/>
    </row>
    <row r="76" spans="1:7" x14ac:dyDescent="0.2">
      <c r="A76" s="31"/>
      <c r="B76" s="31"/>
      <c r="C76" s="31"/>
      <c r="D76" s="32"/>
      <c r="E76" s="32"/>
      <c r="F76" s="32"/>
      <c r="G76" s="31"/>
    </row>
    <row r="77" spans="1:7" x14ac:dyDescent="0.2">
      <c r="A77" s="31"/>
      <c r="B77" s="31"/>
      <c r="C77" s="31"/>
      <c r="D77" s="32"/>
      <c r="E77" s="32"/>
      <c r="F77" s="32"/>
      <c r="G77" s="31"/>
    </row>
    <row r="78" spans="1:7" x14ac:dyDescent="0.2">
      <c r="A78" s="31"/>
      <c r="B78" s="31"/>
      <c r="C78" s="31"/>
      <c r="D78" s="32"/>
      <c r="E78" s="32"/>
      <c r="F78" s="32"/>
      <c r="G78" s="31"/>
    </row>
    <row r="79" spans="1:7" x14ac:dyDescent="0.2">
      <c r="A79" s="31"/>
      <c r="B79" s="31"/>
      <c r="C79" s="31"/>
      <c r="D79" s="32"/>
      <c r="E79" s="32"/>
      <c r="F79" s="32"/>
      <c r="G79" s="31"/>
    </row>
    <row r="80" spans="1:7" x14ac:dyDescent="0.2">
      <c r="A80" s="31"/>
      <c r="B80" s="31"/>
      <c r="C80" s="31"/>
      <c r="D80" s="32"/>
      <c r="E80" s="32"/>
      <c r="F80" s="32"/>
      <c r="G80" s="31"/>
    </row>
    <row r="81" spans="1:7" x14ac:dyDescent="0.2">
      <c r="A81" s="31"/>
      <c r="B81" s="31"/>
      <c r="C81" s="31"/>
      <c r="D81" s="32"/>
      <c r="E81" s="32"/>
      <c r="F81" s="32"/>
      <c r="G81" s="31"/>
    </row>
    <row r="82" spans="1:7" x14ac:dyDescent="0.2">
      <c r="A82" s="31"/>
      <c r="B82" s="31"/>
      <c r="C82" s="31"/>
      <c r="D82" s="32"/>
      <c r="E82" s="32"/>
      <c r="F82" s="32"/>
      <c r="G82" s="31"/>
    </row>
    <row r="83" spans="1:7" x14ac:dyDescent="0.2">
      <c r="A83" s="31"/>
      <c r="B83" s="31"/>
      <c r="C83" s="31"/>
      <c r="D83" s="32"/>
      <c r="E83" s="32"/>
      <c r="F83" s="32"/>
      <c r="G83" s="31"/>
    </row>
    <row r="84" spans="1:7" x14ac:dyDescent="0.2">
      <c r="A84" s="31"/>
      <c r="B84" s="31"/>
      <c r="C84" s="31"/>
      <c r="D84" s="32"/>
      <c r="E84" s="32"/>
      <c r="F84" s="32"/>
      <c r="G84" s="31"/>
    </row>
    <row r="85" spans="1:7" x14ac:dyDescent="0.2">
      <c r="A85" s="31"/>
      <c r="B85" s="31"/>
      <c r="C85" s="31"/>
      <c r="D85" s="32"/>
      <c r="E85" s="32"/>
      <c r="F85" s="32"/>
      <c r="G85" s="31"/>
    </row>
    <row r="86" spans="1:7" x14ac:dyDescent="0.2">
      <c r="A86" s="31"/>
      <c r="B86" s="31"/>
      <c r="C86" s="31"/>
      <c r="D86" s="32"/>
      <c r="E86" s="32"/>
      <c r="F86" s="32"/>
      <c r="G86" s="31"/>
    </row>
    <row r="87" spans="1:7" x14ac:dyDescent="0.2">
      <c r="A87" s="31"/>
      <c r="B87" s="31"/>
      <c r="C87" s="31"/>
      <c r="D87" s="32"/>
      <c r="E87" s="32"/>
      <c r="F87" s="32"/>
      <c r="G87" s="31"/>
    </row>
    <row r="88" spans="1:7" x14ac:dyDescent="0.2">
      <c r="A88" s="31"/>
      <c r="B88" s="31"/>
      <c r="C88" s="31"/>
      <c r="D88" s="32"/>
      <c r="E88" s="32"/>
      <c r="F88" s="32"/>
      <c r="G88" s="31"/>
    </row>
    <row r="89" spans="1:7" x14ac:dyDescent="0.2">
      <c r="A89" s="31"/>
      <c r="B89" s="31"/>
      <c r="C89" s="31"/>
      <c r="D89" s="32"/>
      <c r="E89" s="32"/>
      <c r="F89" s="32"/>
      <c r="G89" s="31"/>
    </row>
    <row r="90" spans="1:7" x14ac:dyDescent="0.2">
      <c r="A90" s="31"/>
      <c r="B90" s="31"/>
      <c r="C90" s="31"/>
      <c r="D90" s="32"/>
      <c r="E90" s="32"/>
      <c r="F90" s="32"/>
      <c r="G90" s="31"/>
    </row>
    <row r="91" spans="1:7" x14ac:dyDescent="0.2">
      <c r="A91" s="31"/>
      <c r="B91" s="31"/>
      <c r="C91" s="31"/>
      <c r="D91" s="32"/>
      <c r="E91" s="32"/>
      <c r="F91" s="32"/>
      <c r="G91" s="31"/>
    </row>
    <row r="92" spans="1:7" x14ac:dyDescent="0.2">
      <c r="A92" s="31"/>
      <c r="B92" s="31"/>
      <c r="C92" s="31"/>
      <c r="D92" s="32"/>
      <c r="E92" s="32"/>
      <c r="F92" s="32"/>
      <c r="G92" s="31"/>
    </row>
    <row r="93" spans="1:7" x14ac:dyDescent="0.2">
      <c r="A93" s="31"/>
      <c r="B93" s="31"/>
      <c r="C93" s="31"/>
      <c r="D93" s="32"/>
      <c r="E93" s="32"/>
      <c r="F93" s="32"/>
      <c r="G93" s="31"/>
    </row>
    <row r="94" spans="1:7" x14ac:dyDescent="0.2">
      <c r="A94" s="31"/>
      <c r="B94" s="31"/>
      <c r="C94" s="31"/>
      <c r="D94" s="32"/>
      <c r="E94" s="32"/>
      <c r="F94" s="32"/>
      <c r="G94" s="31"/>
    </row>
    <row r="95" spans="1:7" x14ac:dyDescent="0.2">
      <c r="A95" s="31"/>
      <c r="B95" s="31"/>
      <c r="C95" s="31"/>
      <c r="D95" s="32"/>
      <c r="E95" s="32"/>
      <c r="F95" s="32"/>
      <c r="G95" s="31"/>
    </row>
    <row r="96" spans="1:7" x14ac:dyDescent="0.2">
      <c r="A96" s="31"/>
      <c r="B96" s="31"/>
      <c r="C96" s="31"/>
      <c r="D96" s="32"/>
      <c r="E96" s="32"/>
      <c r="F96" s="32"/>
      <c r="G96" s="31"/>
    </row>
    <row r="97" spans="1:7" x14ac:dyDescent="0.2">
      <c r="A97" s="31"/>
      <c r="B97" s="31"/>
      <c r="C97" s="31"/>
      <c r="D97" s="32"/>
      <c r="E97" s="32"/>
      <c r="F97" s="32"/>
      <c r="G97" s="31"/>
    </row>
    <row r="98" spans="1:7" x14ac:dyDescent="0.2">
      <c r="A98" s="31"/>
      <c r="B98" s="31"/>
      <c r="C98" s="31"/>
      <c r="D98" s="32"/>
      <c r="E98" s="32"/>
      <c r="F98" s="32"/>
      <c r="G98" s="31"/>
    </row>
    <row r="99" spans="1:7" x14ac:dyDescent="0.2">
      <c r="A99" s="31"/>
      <c r="B99" s="31"/>
      <c r="C99" s="31"/>
      <c r="D99" s="32"/>
      <c r="E99" s="32"/>
      <c r="F99" s="32"/>
      <c r="G99" s="31"/>
    </row>
    <row r="100" spans="1:7" x14ac:dyDescent="0.2">
      <c r="A100" s="31"/>
      <c r="B100" s="31"/>
      <c r="C100" s="31"/>
      <c r="D100" s="32"/>
      <c r="E100" s="32"/>
      <c r="F100" s="32"/>
      <c r="G100" s="31"/>
    </row>
    <row r="101" spans="1:7" x14ac:dyDescent="0.2">
      <c r="A101" s="31"/>
      <c r="B101" s="31"/>
      <c r="C101" s="31"/>
      <c r="D101" s="32"/>
      <c r="E101" s="32"/>
      <c r="F101" s="32"/>
      <c r="G101" s="31"/>
    </row>
    <row r="102" spans="1:7" x14ac:dyDescent="0.2">
      <c r="A102" s="31"/>
      <c r="B102" s="31"/>
      <c r="C102" s="31"/>
      <c r="D102" s="32"/>
      <c r="E102" s="32"/>
      <c r="F102" s="32"/>
      <c r="G102" s="31"/>
    </row>
    <row r="103" spans="1:7" x14ac:dyDescent="0.2">
      <c r="A103" s="31"/>
      <c r="B103" s="31"/>
      <c r="C103" s="31"/>
      <c r="D103" s="32"/>
      <c r="E103" s="32"/>
      <c r="F103" s="32"/>
      <c r="G103" s="31"/>
    </row>
    <row r="104" spans="1:7" x14ac:dyDescent="0.2">
      <c r="A104" s="31"/>
      <c r="B104" s="31"/>
      <c r="C104" s="31"/>
      <c r="D104" s="32"/>
      <c r="E104" s="32"/>
      <c r="F104" s="32"/>
      <c r="G104" s="31"/>
    </row>
    <row r="105" spans="1:7" x14ac:dyDescent="0.2">
      <c r="A105" s="31"/>
      <c r="B105" s="31"/>
      <c r="C105" s="31"/>
      <c r="D105" s="32"/>
      <c r="E105" s="32"/>
      <c r="F105" s="32"/>
      <c r="G105" s="31"/>
    </row>
    <row r="106" spans="1:7" x14ac:dyDescent="0.2">
      <c r="A106" s="31"/>
      <c r="B106" s="31"/>
      <c r="C106" s="31"/>
      <c r="D106" s="32"/>
      <c r="E106" s="32"/>
      <c r="F106" s="32"/>
      <c r="G106" s="31"/>
    </row>
    <row r="107" spans="1:7" x14ac:dyDescent="0.2">
      <c r="A107" s="31"/>
      <c r="B107" s="31"/>
      <c r="C107" s="31"/>
      <c r="D107" s="32"/>
      <c r="E107" s="32"/>
      <c r="F107" s="32"/>
      <c r="G107" s="31"/>
    </row>
    <row r="108" spans="1:7" x14ac:dyDescent="0.2">
      <c r="A108" s="31"/>
      <c r="B108" s="31"/>
      <c r="C108" s="31"/>
      <c r="D108" s="32"/>
      <c r="E108" s="32"/>
      <c r="F108" s="32"/>
      <c r="G108" s="31"/>
    </row>
    <row r="109" spans="1:7" x14ac:dyDescent="0.2">
      <c r="A109" s="31"/>
      <c r="B109" s="31"/>
      <c r="C109" s="31"/>
      <c r="D109" s="32"/>
      <c r="E109" s="32"/>
      <c r="F109" s="32"/>
      <c r="G109" s="31"/>
    </row>
    <row r="110" spans="1:7" x14ac:dyDescent="0.2">
      <c r="A110" s="31"/>
      <c r="B110" s="31"/>
      <c r="C110" s="31"/>
      <c r="D110" s="32"/>
      <c r="E110" s="32"/>
      <c r="F110" s="32"/>
      <c r="G110" s="31"/>
    </row>
    <row r="111" spans="1:7" x14ac:dyDescent="0.2">
      <c r="A111" s="31"/>
      <c r="B111" s="31"/>
      <c r="C111" s="31"/>
      <c r="D111" s="32"/>
      <c r="E111" s="32"/>
      <c r="F111" s="32"/>
      <c r="G111" s="31"/>
    </row>
    <row r="112" spans="1:7" x14ac:dyDescent="0.2">
      <c r="A112" s="31"/>
      <c r="B112" s="31"/>
      <c r="C112" s="31"/>
      <c r="D112" s="32"/>
      <c r="E112" s="32"/>
      <c r="F112" s="32"/>
      <c r="G112" s="31"/>
    </row>
    <row r="113" spans="1:7" x14ac:dyDescent="0.2">
      <c r="A113" s="31"/>
      <c r="B113" s="31"/>
      <c r="C113" s="31"/>
      <c r="D113" s="32"/>
      <c r="E113" s="32"/>
      <c r="F113" s="32"/>
      <c r="G113" s="31"/>
    </row>
    <row r="114" spans="1:7" x14ac:dyDescent="0.2">
      <c r="A114" s="31"/>
      <c r="B114" s="31"/>
      <c r="C114" s="31"/>
      <c r="D114" s="32"/>
      <c r="E114" s="32"/>
      <c r="F114" s="32"/>
      <c r="G114" s="31"/>
    </row>
    <row r="115" spans="1:7" x14ac:dyDescent="0.2">
      <c r="A115" s="31"/>
      <c r="B115" s="31"/>
      <c r="C115" s="31"/>
      <c r="D115" s="32"/>
      <c r="E115" s="32"/>
      <c r="F115" s="32"/>
      <c r="G115" s="31"/>
    </row>
    <row r="116" spans="1:7" x14ac:dyDescent="0.2">
      <c r="A116" s="31"/>
      <c r="B116" s="31"/>
      <c r="C116" s="31"/>
      <c r="D116" s="32"/>
      <c r="E116" s="32"/>
      <c r="F116" s="32"/>
      <c r="G116" s="31"/>
    </row>
    <row r="117" spans="1:7" x14ac:dyDescent="0.2">
      <c r="A117" s="31"/>
      <c r="B117" s="31"/>
      <c r="C117" s="31"/>
      <c r="D117" s="32"/>
      <c r="E117" s="32"/>
      <c r="F117" s="32"/>
      <c r="G117" s="31"/>
    </row>
    <row r="118" spans="1:7" x14ac:dyDescent="0.2">
      <c r="A118" s="31"/>
      <c r="B118" s="31"/>
      <c r="C118" s="31"/>
      <c r="D118" s="32"/>
      <c r="E118" s="32"/>
      <c r="F118" s="32"/>
      <c r="G118" s="31"/>
    </row>
    <row r="119" spans="1:7" x14ac:dyDescent="0.2">
      <c r="A119" s="31"/>
      <c r="B119" s="31"/>
      <c r="C119" s="31"/>
      <c r="D119" s="32"/>
      <c r="E119" s="32"/>
      <c r="F119" s="32"/>
      <c r="G119" s="31"/>
    </row>
    <row r="120" spans="1:7" x14ac:dyDescent="0.2">
      <c r="A120" s="31"/>
      <c r="B120" s="31"/>
      <c r="C120" s="31"/>
      <c r="D120" s="32"/>
      <c r="E120" s="32"/>
      <c r="F120" s="32"/>
      <c r="G120" s="31"/>
    </row>
    <row r="121" spans="1:7" x14ac:dyDescent="0.2">
      <c r="A121" s="31"/>
      <c r="B121" s="31"/>
      <c r="C121" s="31"/>
      <c r="D121" s="32"/>
      <c r="E121" s="32"/>
      <c r="F121" s="32"/>
      <c r="G121" s="31"/>
    </row>
    <row r="122" spans="1:7" x14ac:dyDescent="0.2">
      <c r="A122" s="31"/>
      <c r="B122" s="31"/>
      <c r="C122" s="31"/>
      <c r="D122" s="32"/>
      <c r="E122" s="32"/>
      <c r="F122" s="32"/>
      <c r="G122" s="31"/>
    </row>
    <row r="123" spans="1:7" x14ac:dyDescent="0.2">
      <c r="A123" s="31"/>
      <c r="B123" s="31"/>
      <c r="C123" s="31"/>
      <c r="D123" s="32"/>
      <c r="E123" s="32"/>
      <c r="F123" s="32"/>
      <c r="G123" s="31"/>
    </row>
    <row r="124" spans="1:7" x14ac:dyDescent="0.2">
      <c r="A124" s="31"/>
      <c r="B124" s="31"/>
      <c r="C124" s="31"/>
      <c r="D124" s="32"/>
      <c r="E124" s="32"/>
      <c r="F124" s="32"/>
      <c r="G124" s="31"/>
    </row>
    <row r="125" spans="1:7" x14ac:dyDescent="0.2">
      <c r="A125" s="31"/>
      <c r="B125" s="31"/>
      <c r="C125" s="31"/>
      <c r="D125" s="32"/>
      <c r="E125" s="32"/>
      <c r="F125" s="32"/>
      <c r="G125" s="31"/>
    </row>
    <row r="126" spans="1:7" x14ac:dyDescent="0.2">
      <c r="A126" s="31"/>
      <c r="B126" s="31"/>
      <c r="C126" s="31"/>
      <c r="D126" s="32"/>
      <c r="E126" s="32"/>
      <c r="F126" s="32"/>
      <c r="G126" s="31"/>
    </row>
    <row r="127" spans="1:7" x14ac:dyDescent="0.2">
      <c r="A127" s="31"/>
      <c r="B127" s="31"/>
      <c r="C127" s="31"/>
      <c r="D127" s="32"/>
      <c r="E127" s="32"/>
      <c r="F127" s="32"/>
      <c r="G127" s="31"/>
    </row>
    <row r="128" spans="1:7" x14ac:dyDescent="0.2">
      <c r="A128" s="31"/>
      <c r="B128" s="31"/>
      <c r="C128" s="31"/>
      <c r="D128" s="32"/>
      <c r="E128" s="32"/>
      <c r="F128" s="32"/>
      <c r="G128" s="31"/>
    </row>
    <row r="129" spans="1:7" x14ac:dyDescent="0.2">
      <c r="A129" s="31"/>
      <c r="B129" s="31"/>
      <c r="C129" s="31"/>
      <c r="D129" s="32"/>
      <c r="E129" s="32"/>
      <c r="F129" s="32"/>
      <c r="G129" s="31"/>
    </row>
    <row r="130" spans="1:7" x14ac:dyDescent="0.2">
      <c r="A130" s="31"/>
      <c r="B130" s="31"/>
      <c r="C130" s="31"/>
      <c r="D130" s="32"/>
      <c r="E130" s="32"/>
      <c r="F130" s="32"/>
      <c r="G130" s="31"/>
    </row>
    <row r="131" spans="1:7" x14ac:dyDescent="0.2">
      <c r="A131" s="31"/>
      <c r="B131" s="31"/>
      <c r="C131" s="31"/>
      <c r="D131" s="32"/>
      <c r="E131" s="32"/>
      <c r="F131" s="32"/>
      <c r="G131" s="31"/>
    </row>
    <row r="132" spans="1:7" x14ac:dyDescent="0.2">
      <c r="A132" s="31"/>
      <c r="B132" s="31"/>
      <c r="C132" s="31"/>
      <c r="D132" s="32"/>
      <c r="E132" s="32"/>
      <c r="F132" s="32"/>
      <c r="G132" s="31"/>
    </row>
    <row r="133" spans="1:7" x14ac:dyDescent="0.2">
      <c r="A133" s="31"/>
      <c r="B133" s="31"/>
      <c r="C133" s="31"/>
      <c r="D133" s="32"/>
      <c r="E133" s="32"/>
      <c r="F133" s="32"/>
      <c r="G133" s="31"/>
    </row>
    <row r="134" spans="1:7" x14ac:dyDescent="0.2">
      <c r="A134" s="31"/>
      <c r="B134" s="31"/>
      <c r="C134" s="31"/>
      <c r="D134" s="32"/>
      <c r="E134" s="32"/>
      <c r="F134" s="32"/>
      <c r="G134" s="31"/>
    </row>
    <row r="135" spans="1:7" x14ac:dyDescent="0.2">
      <c r="A135" s="31"/>
      <c r="B135" s="31"/>
      <c r="C135" s="31"/>
      <c r="D135" s="32"/>
      <c r="E135" s="32"/>
      <c r="F135" s="32"/>
      <c r="G135" s="31"/>
    </row>
    <row r="136" spans="1:7" x14ac:dyDescent="0.2">
      <c r="A136" s="31"/>
      <c r="B136" s="31"/>
      <c r="C136" s="31"/>
      <c r="D136" s="32"/>
      <c r="E136" s="32"/>
      <c r="F136" s="32"/>
      <c r="G136" s="31"/>
    </row>
    <row r="137" spans="1:7" x14ac:dyDescent="0.2">
      <c r="A137" s="31"/>
      <c r="B137" s="31"/>
      <c r="C137" s="31"/>
      <c r="D137" s="32"/>
      <c r="E137" s="32"/>
      <c r="F137" s="32"/>
      <c r="G137" s="31"/>
    </row>
    <row r="138" spans="1:7" x14ac:dyDescent="0.2">
      <c r="A138" s="31"/>
      <c r="B138" s="31"/>
      <c r="C138" s="31"/>
      <c r="D138" s="32"/>
      <c r="E138" s="32"/>
      <c r="F138" s="32"/>
      <c r="G138" s="31"/>
    </row>
    <row r="139" spans="1:7" x14ac:dyDescent="0.2">
      <c r="A139" s="31"/>
      <c r="B139" s="31"/>
      <c r="C139" s="31"/>
      <c r="D139" s="32"/>
      <c r="E139" s="32"/>
      <c r="F139" s="32"/>
      <c r="G139" s="31"/>
    </row>
    <row r="140" spans="1:7" x14ac:dyDescent="0.2">
      <c r="A140" s="31"/>
      <c r="B140" s="31"/>
      <c r="C140" s="31"/>
      <c r="D140" s="32"/>
      <c r="E140" s="32"/>
      <c r="F140" s="32"/>
      <c r="G140" s="31"/>
    </row>
    <row r="141" spans="1:7" x14ac:dyDescent="0.2">
      <c r="A141" s="31"/>
      <c r="B141" s="31"/>
      <c r="C141" s="31"/>
      <c r="D141" s="32"/>
      <c r="E141" s="32"/>
      <c r="F141" s="32"/>
      <c r="G141" s="31"/>
    </row>
    <row r="142" spans="1:7" x14ac:dyDescent="0.2">
      <c r="A142" s="31"/>
      <c r="B142" s="31"/>
      <c r="C142" s="31"/>
      <c r="D142" s="32"/>
      <c r="E142" s="32"/>
      <c r="F142" s="32"/>
      <c r="G142" s="31"/>
    </row>
    <row r="143" spans="1:7" x14ac:dyDescent="0.2">
      <c r="A143" s="31"/>
      <c r="B143" s="31"/>
      <c r="C143" s="31"/>
      <c r="D143" s="32"/>
      <c r="E143" s="32"/>
      <c r="F143" s="32"/>
      <c r="G143" s="31"/>
    </row>
    <row r="144" spans="1:7" x14ac:dyDescent="0.2">
      <c r="A144" s="31"/>
      <c r="B144" s="31"/>
      <c r="C144" s="31"/>
      <c r="D144" s="32"/>
      <c r="E144" s="32"/>
      <c r="F144" s="32"/>
      <c r="G144" s="31"/>
    </row>
    <row r="145" spans="1:7" x14ac:dyDescent="0.2">
      <c r="A145" s="31"/>
      <c r="B145" s="31"/>
      <c r="C145" s="31"/>
      <c r="D145" s="32"/>
      <c r="E145" s="32"/>
      <c r="F145" s="32"/>
      <c r="G145" s="31"/>
    </row>
    <row r="146" spans="1:7" x14ac:dyDescent="0.2">
      <c r="A146" s="31"/>
      <c r="B146" s="31"/>
      <c r="C146" s="31"/>
      <c r="D146" s="32"/>
      <c r="E146" s="32"/>
      <c r="F146" s="32"/>
      <c r="G146" s="31"/>
    </row>
    <row r="147" spans="1:7" x14ac:dyDescent="0.2">
      <c r="A147" s="31"/>
      <c r="B147" s="31"/>
      <c r="C147" s="31"/>
      <c r="D147" s="32"/>
      <c r="E147" s="32"/>
      <c r="F147" s="32"/>
      <c r="G147" s="31"/>
    </row>
    <row r="148" spans="1:7" x14ac:dyDescent="0.2">
      <c r="A148" s="31"/>
      <c r="B148" s="31"/>
      <c r="C148" s="31"/>
      <c r="D148" s="32"/>
      <c r="E148" s="32"/>
      <c r="F148" s="32"/>
      <c r="G148" s="31"/>
    </row>
    <row r="149" spans="1:7" x14ac:dyDescent="0.2">
      <c r="A149" s="31"/>
      <c r="B149" s="31"/>
      <c r="C149" s="31"/>
      <c r="D149" s="32"/>
      <c r="E149" s="32"/>
      <c r="F149" s="32"/>
      <c r="G149" s="31"/>
    </row>
    <row r="150" spans="1:7" x14ac:dyDescent="0.2">
      <c r="A150" s="31"/>
      <c r="B150" s="31"/>
      <c r="C150" s="31"/>
      <c r="D150" s="32"/>
      <c r="E150" s="32"/>
      <c r="F150" s="32"/>
      <c r="G150" s="31"/>
    </row>
    <row r="151" spans="1:7" x14ac:dyDescent="0.2">
      <c r="A151" s="31"/>
      <c r="B151" s="31"/>
      <c r="C151" s="31"/>
      <c r="D151" s="32"/>
      <c r="E151" s="32"/>
      <c r="F151" s="32"/>
      <c r="G151" s="31"/>
    </row>
    <row r="152" spans="1:7" x14ac:dyDescent="0.2">
      <c r="A152" s="31"/>
      <c r="B152" s="31"/>
      <c r="C152" s="31"/>
      <c r="D152" s="32"/>
      <c r="E152" s="32"/>
      <c r="F152" s="32"/>
      <c r="G152" s="31"/>
    </row>
    <row r="153" spans="1:7" x14ac:dyDescent="0.2">
      <c r="A153" s="31"/>
      <c r="B153" s="31"/>
      <c r="C153" s="31"/>
      <c r="D153" s="32"/>
      <c r="E153" s="32"/>
      <c r="F153" s="32"/>
      <c r="G153" s="31"/>
    </row>
    <row r="154" spans="1:7" x14ac:dyDescent="0.2">
      <c r="A154" s="31"/>
      <c r="B154" s="31"/>
      <c r="C154" s="31"/>
      <c r="D154" s="32"/>
      <c r="E154" s="32"/>
      <c r="F154" s="32"/>
      <c r="G154" s="31"/>
    </row>
    <row r="155" spans="1:7" x14ac:dyDescent="0.2">
      <c r="A155" s="31"/>
      <c r="B155" s="31"/>
      <c r="C155" s="31"/>
      <c r="D155" s="32"/>
      <c r="E155" s="32"/>
      <c r="F155" s="32"/>
      <c r="G155" s="31"/>
    </row>
    <row r="156" spans="1:7" x14ac:dyDescent="0.2">
      <c r="A156" s="31"/>
      <c r="B156" s="31"/>
      <c r="C156" s="31"/>
      <c r="D156" s="32"/>
      <c r="E156" s="32"/>
      <c r="F156" s="32"/>
      <c r="G156" s="31"/>
    </row>
    <row r="157" spans="1:7" x14ac:dyDescent="0.2">
      <c r="A157" s="31"/>
      <c r="B157" s="31"/>
      <c r="C157" s="31"/>
      <c r="D157" s="32"/>
      <c r="E157" s="32"/>
      <c r="F157" s="32"/>
      <c r="G157" s="31"/>
    </row>
    <row r="158" spans="1:7" x14ac:dyDescent="0.2">
      <c r="A158" s="31"/>
      <c r="B158" s="31"/>
      <c r="C158" s="31"/>
      <c r="D158" s="32"/>
      <c r="E158" s="32"/>
      <c r="F158" s="32"/>
      <c r="G158" s="31"/>
    </row>
    <row r="159" spans="1:7" x14ac:dyDescent="0.2">
      <c r="A159" s="31"/>
      <c r="B159" s="31"/>
      <c r="C159" s="31"/>
      <c r="D159" s="32"/>
      <c r="E159" s="32"/>
      <c r="F159" s="32"/>
      <c r="G159" s="31"/>
    </row>
    <row r="160" spans="1:7" x14ac:dyDescent="0.2">
      <c r="A160" s="31"/>
      <c r="B160" s="31"/>
      <c r="C160" s="31"/>
      <c r="D160" s="32"/>
      <c r="E160" s="32"/>
      <c r="F160" s="32"/>
      <c r="G160" s="31"/>
    </row>
    <row r="161" spans="1:7" x14ac:dyDescent="0.2">
      <c r="A161" s="31"/>
      <c r="B161" s="31"/>
      <c r="C161" s="31"/>
      <c r="D161" s="32"/>
      <c r="E161" s="32"/>
      <c r="F161" s="32"/>
      <c r="G161" s="31"/>
    </row>
    <row r="162" spans="1:7" x14ac:dyDescent="0.2">
      <c r="A162" s="31"/>
      <c r="B162" s="31"/>
      <c r="C162" s="31"/>
      <c r="D162" s="32"/>
      <c r="E162" s="32"/>
      <c r="F162" s="32"/>
      <c r="G162" s="31"/>
    </row>
    <row r="163" spans="1:7" x14ac:dyDescent="0.2">
      <c r="A163" s="31"/>
      <c r="B163" s="31"/>
      <c r="C163" s="31"/>
      <c r="D163" s="32"/>
      <c r="E163" s="32"/>
      <c r="F163" s="32"/>
      <c r="G163" s="31"/>
    </row>
    <row r="164" spans="1:7" x14ac:dyDescent="0.2">
      <c r="A164" s="31"/>
      <c r="B164" s="31"/>
      <c r="C164" s="31"/>
      <c r="D164" s="32"/>
      <c r="E164" s="32"/>
      <c r="F164" s="32"/>
      <c r="G164" s="31"/>
    </row>
    <row r="165" spans="1:7" x14ac:dyDescent="0.2">
      <c r="A165" s="31"/>
      <c r="B165" s="31"/>
      <c r="C165" s="31"/>
      <c r="D165" s="32"/>
      <c r="E165" s="32"/>
      <c r="F165" s="32"/>
      <c r="G165" s="31"/>
    </row>
    <row r="166" spans="1:7" x14ac:dyDescent="0.2">
      <c r="A166" s="31"/>
      <c r="B166" s="31"/>
      <c r="C166" s="31"/>
      <c r="D166" s="32"/>
      <c r="E166" s="32"/>
      <c r="F166" s="32"/>
      <c r="G166" s="31"/>
    </row>
    <row r="167" spans="1:7" x14ac:dyDescent="0.2">
      <c r="A167" s="31"/>
      <c r="B167" s="31"/>
      <c r="C167" s="31"/>
      <c r="D167" s="32"/>
      <c r="E167" s="32"/>
      <c r="F167" s="32"/>
      <c r="G167" s="31"/>
    </row>
    <row r="168" spans="1:7" x14ac:dyDescent="0.2">
      <c r="A168" s="31"/>
      <c r="B168" s="31"/>
      <c r="C168" s="31"/>
      <c r="D168" s="32"/>
      <c r="E168" s="32"/>
      <c r="F168" s="32"/>
      <c r="G168" s="31"/>
    </row>
    <row r="169" spans="1:7" x14ac:dyDescent="0.2">
      <c r="A169" s="31"/>
      <c r="B169" s="31"/>
      <c r="C169" s="31"/>
      <c r="D169" s="32"/>
      <c r="E169" s="32"/>
      <c r="F169" s="32"/>
      <c r="G169" s="31"/>
    </row>
    <row r="170" spans="1:7" x14ac:dyDescent="0.2">
      <c r="A170" s="31"/>
      <c r="B170" s="31"/>
      <c r="C170" s="31"/>
      <c r="D170" s="32"/>
      <c r="E170" s="32"/>
      <c r="F170" s="32"/>
      <c r="G170" s="31"/>
    </row>
    <row r="171" spans="1:7" x14ac:dyDescent="0.2">
      <c r="A171" s="31"/>
      <c r="B171" s="31"/>
      <c r="C171" s="31"/>
      <c r="D171" s="32"/>
      <c r="E171" s="32"/>
      <c r="F171" s="32"/>
      <c r="G171" s="31"/>
    </row>
    <row r="172" spans="1:7" x14ac:dyDescent="0.2">
      <c r="A172" s="31"/>
      <c r="B172" s="31"/>
      <c r="C172" s="31"/>
      <c r="D172" s="32"/>
      <c r="E172" s="32"/>
      <c r="F172" s="32"/>
      <c r="G172" s="31"/>
    </row>
    <row r="173" spans="1:7" x14ac:dyDescent="0.2">
      <c r="A173" s="31"/>
      <c r="B173" s="31"/>
      <c r="C173" s="31"/>
      <c r="D173" s="32"/>
      <c r="E173" s="32"/>
      <c r="F173" s="32"/>
      <c r="G173" s="31"/>
    </row>
    <row r="174" spans="1:7" x14ac:dyDescent="0.2">
      <c r="A174" s="31"/>
      <c r="B174" s="31"/>
      <c r="C174" s="31"/>
      <c r="D174" s="32"/>
      <c r="E174" s="32"/>
      <c r="F174" s="32"/>
      <c r="G174" s="31"/>
    </row>
    <row r="175" spans="1:7" x14ac:dyDescent="0.2">
      <c r="A175" s="31"/>
      <c r="B175" s="31"/>
      <c r="C175" s="31"/>
      <c r="D175" s="32"/>
      <c r="E175" s="32"/>
      <c r="F175" s="32"/>
      <c r="G175" s="31"/>
    </row>
    <row r="176" spans="1:7" x14ac:dyDescent="0.2">
      <c r="A176" s="31"/>
      <c r="B176" s="31"/>
      <c r="C176" s="31"/>
      <c r="D176" s="32"/>
      <c r="E176" s="32"/>
      <c r="F176" s="32"/>
      <c r="G176" s="31"/>
    </row>
    <row r="177" spans="1:7" x14ac:dyDescent="0.2">
      <c r="A177" s="31"/>
      <c r="B177" s="31"/>
      <c r="C177" s="31"/>
      <c r="D177" s="32"/>
      <c r="E177" s="32"/>
      <c r="F177" s="32"/>
      <c r="G177" s="31"/>
    </row>
    <row r="178" spans="1:7" x14ac:dyDescent="0.2">
      <c r="A178" s="31"/>
      <c r="B178" s="31"/>
      <c r="C178" s="31"/>
      <c r="D178" s="32"/>
      <c r="E178" s="32"/>
      <c r="F178" s="32"/>
      <c r="G178" s="31"/>
    </row>
    <row r="179" spans="1:7" x14ac:dyDescent="0.2">
      <c r="A179" s="31"/>
      <c r="B179" s="31"/>
      <c r="C179" s="31"/>
      <c r="D179" s="32"/>
      <c r="E179" s="32"/>
      <c r="F179" s="32"/>
      <c r="G179" s="31"/>
    </row>
    <row r="180" spans="1:7" x14ac:dyDescent="0.2">
      <c r="A180" s="31"/>
      <c r="B180" s="31"/>
      <c r="C180" s="31"/>
      <c r="D180" s="32"/>
      <c r="E180" s="32"/>
      <c r="F180" s="32"/>
      <c r="G180" s="31"/>
    </row>
    <row r="181" spans="1:7" x14ac:dyDescent="0.2">
      <c r="A181" s="31"/>
      <c r="B181" s="31"/>
      <c r="C181" s="31"/>
      <c r="D181" s="32"/>
      <c r="E181" s="32"/>
      <c r="F181" s="32"/>
      <c r="G181" s="31"/>
    </row>
    <row r="182" spans="1:7" x14ac:dyDescent="0.2">
      <c r="A182" s="31"/>
      <c r="B182" s="31"/>
      <c r="C182" s="31"/>
      <c r="D182" s="32"/>
      <c r="E182" s="32"/>
      <c r="F182" s="32"/>
      <c r="G182" s="31"/>
    </row>
    <row r="183" spans="1:7" x14ac:dyDescent="0.2">
      <c r="A183" s="31"/>
      <c r="B183" s="31"/>
      <c r="C183" s="31"/>
      <c r="D183" s="32"/>
      <c r="E183" s="32"/>
      <c r="F183" s="32"/>
      <c r="G183" s="31"/>
    </row>
    <row r="184" spans="1:7" x14ac:dyDescent="0.2">
      <c r="A184" s="31"/>
      <c r="B184" s="31"/>
      <c r="C184" s="31"/>
      <c r="D184" s="32"/>
      <c r="E184" s="32"/>
      <c r="F184" s="32"/>
      <c r="G184" s="31"/>
    </row>
    <row r="185" spans="1:7" x14ac:dyDescent="0.2">
      <c r="A185" s="31"/>
      <c r="B185" s="31"/>
      <c r="C185" s="31"/>
      <c r="D185" s="32"/>
      <c r="E185" s="32"/>
      <c r="F185" s="32"/>
      <c r="G185" s="31"/>
    </row>
    <row r="186" spans="1:7" x14ac:dyDescent="0.2">
      <c r="A186" s="31"/>
      <c r="B186" s="31"/>
      <c r="C186" s="31"/>
      <c r="D186" s="32"/>
      <c r="E186" s="32"/>
      <c r="F186" s="32"/>
      <c r="G186" s="31"/>
    </row>
    <row r="187" spans="1:7" x14ac:dyDescent="0.2">
      <c r="A187" s="31"/>
      <c r="B187" s="31"/>
      <c r="C187" s="31"/>
      <c r="D187" s="32"/>
      <c r="E187" s="32"/>
      <c r="F187" s="32"/>
      <c r="G187" s="31"/>
    </row>
    <row r="188" spans="1:7" x14ac:dyDescent="0.2">
      <c r="A188" s="31"/>
      <c r="B188" s="31"/>
      <c r="C188" s="31"/>
      <c r="D188" s="32"/>
      <c r="E188" s="32"/>
      <c r="F188" s="32"/>
      <c r="G188" s="31"/>
    </row>
    <row r="189" spans="1:7" x14ac:dyDescent="0.2">
      <c r="A189" s="31"/>
      <c r="B189" s="31"/>
      <c r="C189" s="31"/>
      <c r="D189" s="32"/>
      <c r="E189" s="32"/>
      <c r="F189" s="32"/>
      <c r="G189" s="31"/>
    </row>
    <row r="190" spans="1:7" x14ac:dyDescent="0.2">
      <c r="A190" s="31"/>
      <c r="B190" s="31"/>
      <c r="C190" s="31"/>
      <c r="D190" s="32"/>
      <c r="E190" s="32"/>
      <c r="F190" s="32"/>
      <c r="G190" s="31"/>
    </row>
    <row r="191" spans="1:7" x14ac:dyDescent="0.2">
      <c r="A191" s="31"/>
      <c r="B191" s="31"/>
      <c r="C191" s="31"/>
      <c r="D191" s="32"/>
      <c r="E191" s="32"/>
      <c r="F191" s="32"/>
      <c r="G191" s="31"/>
    </row>
    <row r="192" spans="1:7" x14ac:dyDescent="0.2">
      <c r="A192" s="31"/>
      <c r="B192" s="31"/>
      <c r="C192" s="31"/>
      <c r="D192" s="32"/>
      <c r="E192" s="32"/>
      <c r="F192" s="32"/>
      <c r="G192" s="31"/>
    </row>
    <row r="193" spans="1:7" x14ac:dyDescent="0.2">
      <c r="A193" s="31"/>
      <c r="B193" s="31"/>
      <c r="C193" s="31"/>
      <c r="D193" s="32"/>
      <c r="E193" s="32"/>
      <c r="F193" s="32"/>
      <c r="G193" s="31"/>
    </row>
    <row r="194" spans="1:7" x14ac:dyDescent="0.2">
      <c r="A194" s="31"/>
      <c r="B194" s="31"/>
      <c r="C194" s="31"/>
      <c r="D194" s="32"/>
      <c r="E194" s="32"/>
      <c r="F194" s="32"/>
      <c r="G194" s="31"/>
    </row>
    <row r="195" spans="1:7" x14ac:dyDescent="0.2">
      <c r="A195" s="31"/>
      <c r="B195" s="31"/>
      <c r="C195" s="31"/>
      <c r="D195" s="32"/>
      <c r="E195" s="32"/>
      <c r="F195" s="32"/>
      <c r="G195" s="31"/>
    </row>
    <row r="196" spans="1:7" x14ac:dyDescent="0.2">
      <c r="A196" s="31"/>
      <c r="B196" s="31"/>
      <c r="C196" s="31"/>
      <c r="D196" s="32"/>
      <c r="E196" s="32"/>
      <c r="F196" s="32"/>
      <c r="G196" s="31"/>
    </row>
    <row r="197" spans="1:7" x14ac:dyDescent="0.2">
      <c r="A197" s="31"/>
      <c r="B197" s="31"/>
      <c r="C197" s="31"/>
      <c r="D197" s="32"/>
      <c r="E197" s="32"/>
      <c r="F197" s="32"/>
      <c r="G197" s="31"/>
    </row>
    <row r="198" spans="1:7" x14ac:dyDescent="0.2">
      <c r="A198" s="31"/>
      <c r="B198" s="31"/>
      <c r="C198" s="31"/>
      <c r="D198" s="32"/>
      <c r="E198" s="32"/>
      <c r="F198" s="32"/>
      <c r="G198" s="31"/>
    </row>
    <row r="199" spans="1:7" x14ac:dyDescent="0.2">
      <c r="A199" s="31"/>
      <c r="B199" s="31"/>
      <c r="C199" s="31"/>
      <c r="D199" s="32"/>
      <c r="E199" s="32"/>
      <c r="F199" s="32"/>
      <c r="G199" s="31"/>
    </row>
    <row r="200" spans="1:7" x14ac:dyDescent="0.2">
      <c r="A200" s="31"/>
      <c r="B200" s="31"/>
      <c r="C200" s="31"/>
      <c r="D200" s="32"/>
      <c r="E200" s="32"/>
      <c r="F200" s="32"/>
      <c r="G200" s="31"/>
    </row>
    <row r="201" spans="1:7" x14ac:dyDescent="0.2">
      <c r="A201" s="31"/>
      <c r="B201" s="31"/>
      <c r="C201" s="31"/>
      <c r="D201" s="32"/>
      <c r="E201" s="32"/>
      <c r="F201" s="32"/>
      <c r="G201" s="31"/>
    </row>
    <row r="202" spans="1:7" x14ac:dyDescent="0.2">
      <c r="A202" s="31"/>
      <c r="B202" s="31"/>
      <c r="C202" s="31"/>
      <c r="D202" s="32"/>
      <c r="E202" s="32"/>
      <c r="F202" s="32"/>
      <c r="G202" s="31"/>
    </row>
    <row r="203" spans="1:7" x14ac:dyDescent="0.2">
      <c r="A203" s="31"/>
      <c r="B203" s="31"/>
      <c r="C203" s="31"/>
      <c r="D203" s="32"/>
      <c r="E203" s="32"/>
      <c r="F203" s="32"/>
      <c r="G203" s="31"/>
    </row>
    <row r="204" spans="1:7" x14ac:dyDescent="0.2">
      <c r="A204" s="31"/>
      <c r="B204" s="31"/>
      <c r="C204" s="31"/>
      <c r="D204" s="32"/>
      <c r="E204" s="32"/>
      <c r="F204" s="32"/>
      <c r="G204" s="31"/>
    </row>
    <row r="205" spans="1:7" x14ac:dyDescent="0.2">
      <c r="A205" s="31"/>
      <c r="B205" s="31"/>
      <c r="C205" s="31"/>
      <c r="D205" s="32"/>
      <c r="E205" s="32"/>
      <c r="F205" s="32"/>
      <c r="G205" s="31"/>
    </row>
    <row r="206" spans="1:7" x14ac:dyDescent="0.2">
      <c r="A206" s="31"/>
      <c r="B206" s="31"/>
      <c r="C206" s="31"/>
      <c r="D206" s="32"/>
      <c r="E206" s="32"/>
      <c r="F206" s="32"/>
      <c r="G206" s="31"/>
    </row>
    <row r="207" spans="1:7" x14ac:dyDescent="0.2">
      <c r="A207" s="31"/>
      <c r="B207" s="31"/>
      <c r="C207" s="31"/>
      <c r="D207" s="32"/>
      <c r="E207" s="32"/>
      <c r="F207" s="32"/>
      <c r="G207" s="31"/>
    </row>
    <row r="208" spans="1:7" x14ac:dyDescent="0.2">
      <c r="A208" s="31"/>
      <c r="B208" s="31"/>
      <c r="C208" s="31"/>
      <c r="D208" s="32"/>
      <c r="E208" s="32"/>
      <c r="F208" s="32"/>
      <c r="G208" s="31"/>
    </row>
    <row r="209" spans="1:7" x14ac:dyDescent="0.2">
      <c r="A209" s="31"/>
      <c r="B209" s="31"/>
      <c r="C209" s="31"/>
      <c r="D209" s="32"/>
      <c r="E209" s="32"/>
      <c r="F209" s="32"/>
      <c r="G209" s="31"/>
    </row>
    <row r="210" spans="1:7" x14ac:dyDescent="0.2">
      <c r="A210" s="31"/>
      <c r="B210" s="31"/>
      <c r="C210" s="31"/>
      <c r="D210" s="32"/>
      <c r="E210" s="32"/>
      <c r="F210" s="32"/>
      <c r="G210" s="31"/>
    </row>
    <row r="211" spans="1:7" x14ac:dyDescent="0.2">
      <c r="A211" s="31"/>
      <c r="B211" s="31"/>
      <c r="C211" s="31"/>
      <c r="D211" s="32"/>
      <c r="E211" s="32"/>
      <c r="F211" s="32"/>
      <c r="G211" s="31"/>
    </row>
    <row r="212" spans="1:7" x14ac:dyDescent="0.2">
      <c r="A212" s="31"/>
      <c r="B212" s="31"/>
      <c r="C212" s="31"/>
      <c r="D212" s="32"/>
      <c r="E212" s="32"/>
      <c r="F212" s="32"/>
      <c r="G212" s="31"/>
    </row>
    <row r="213" spans="1:7" x14ac:dyDescent="0.2">
      <c r="A213" s="31"/>
      <c r="B213" s="31"/>
      <c r="C213" s="31"/>
      <c r="D213" s="32"/>
      <c r="E213" s="32"/>
      <c r="F213" s="32"/>
      <c r="G213" s="31"/>
    </row>
    <row r="214" spans="1:7" x14ac:dyDescent="0.2">
      <c r="A214" s="31"/>
      <c r="B214" s="31"/>
      <c r="C214" s="31"/>
      <c r="D214" s="32"/>
      <c r="E214" s="32"/>
      <c r="F214" s="32"/>
      <c r="G214" s="31"/>
    </row>
    <row r="215" spans="1:7" x14ac:dyDescent="0.2">
      <c r="A215" s="31"/>
      <c r="B215" s="31"/>
      <c r="C215" s="31"/>
      <c r="D215" s="32"/>
      <c r="E215" s="32"/>
      <c r="F215" s="32"/>
      <c r="G215" s="31"/>
    </row>
    <row r="216" spans="1:7" x14ac:dyDescent="0.2">
      <c r="A216" s="31"/>
      <c r="B216" s="31"/>
      <c r="C216" s="31"/>
      <c r="D216" s="32"/>
      <c r="E216" s="32"/>
      <c r="F216" s="32"/>
      <c r="G216" s="31"/>
    </row>
    <row r="217" spans="1:7" x14ac:dyDescent="0.2">
      <c r="A217" s="31"/>
      <c r="B217" s="31"/>
      <c r="C217" s="31"/>
      <c r="D217" s="32"/>
      <c r="E217" s="32"/>
      <c r="F217" s="32"/>
      <c r="G217" s="31"/>
    </row>
    <row r="218" spans="1:7" x14ac:dyDescent="0.2">
      <c r="A218" s="31"/>
      <c r="B218" s="31"/>
      <c r="C218" s="31"/>
      <c r="D218" s="32"/>
      <c r="E218" s="32"/>
      <c r="F218" s="32"/>
      <c r="G218" s="31"/>
    </row>
    <row r="219" spans="1:7" x14ac:dyDescent="0.2">
      <c r="A219" s="31"/>
      <c r="B219" s="31"/>
      <c r="C219" s="31"/>
      <c r="D219" s="32"/>
      <c r="E219" s="32"/>
      <c r="F219" s="32"/>
      <c r="G219" s="31"/>
    </row>
    <row r="220" spans="1:7" x14ac:dyDescent="0.2">
      <c r="A220" s="31"/>
      <c r="B220" s="31"/>
      <c r="C220" s="31"/>
      <c r="D220" s="32"/>
      <c r="E220" s="32"/>
      <c r="F220" s="32"/>
      <c r="G220" s="31"/>
    </row>
    <row r="221" spans="1:7" x14ac:dyDescent="0.2">
      <c r="A221" s="31"/>
      <c r="B221" s="31"/>
      <c r="C221" s="31"/>
      <c r="D221" s="32"/>
      <c r="E221" s="32"/>
      <c r="F221" s="32"/>
      <c r="G221" s="31"/>
    </row>
    <row r="222" spans="1:7" x14ac:dyDescent="0.2">
      <c r="A222" s="31"/>
      <c r="B222" s="31"/>
      <c r="C222" s="31"/>
      <c r="D222" s="32"/>
      <c r="E222" s="32"/>
      <c r="F222" s="32"/>
      <c r="G222" s="31"/>
    </row>
    <row r="223" spans="1:7" x14ac:dyDescent="0.2">
      <c r="A223" s="31"/>
      <c r="B223" s="31"/>
      <c r="C223" s="31"/>
      <c r="D223" s="32"/>
      <c r="E223" s="32"/>
      <c r="F223" s="32"/>
      <c r="G223" s="31"/>
    </row>
    <row r="224" spans="1:7" x14ac:dyDescent="0.2">
      <c r="A224" s="31"/>
      <c r="B224" s="31"/>
      <c r="C224" s="31"/>
      <c r="D224" s="32"/>
      <c r="E224" s="32"/>
      <c r="F224" s="32"/>
      <c r="G224" s="31"/>
    </row>
    <row r="225" spans="1:7" x14ac:dyDescent="0.2">
      <c r="A225" s="31"/>
      <c r="B225" s="31"/>
      <c r="C225" s="31"/>
      <c r="D225" s="32"/>
      <c r="E225" s="32"/>
      <c r="F225" s="32"/>
      <c r="G225" s="31"/>
    </row>
    <row r="226" spans="1:7" x14ac:dyDescent="0.2">
      <c r="A226" s="31"/>
      <c r="B226" s="31"/>
      <c r="C226" s="31"/>
      <c r="D226" s="32"/>
      <c r="E226" s="32"/>
      <c r="F226" s="32"/>
      <c r="G226" s="31"/>
    </row>
    <row r="227" spans="1:7" x14ac:dyDescent="0.2">
      <c r="A227" s="31"/>
      <c r="B227" s="31"/>
      <c r="C227" s="31"/>
      <c r="D227" s="32"/>
      <c r="E227" s="32"/>
      <c r="F227" s="32"/>
      <c r="G227" s="31"/>
    </row>
    <row r="228" spans="1:7" x14ac:dyDescent="0.2">
      <c r="A228" s="31"/>
      <c r="B228" s="31"/>
      <c r="C228" s="31"/>
      <c r="D228" s="32"/>
      <c r="E228" s="32"/>
      <c r="F228" s="32"/>
      <c r="G228" s="31"/>
    </row>
    <row r="229" spans="1:7" x14ac:dyDescent="0.2">
      <c r="A229" s="31"/>
      <c r="B229" s="31"/>
      <c r="C229" s="31"/>
      <c r="D229" s="32"/>
      <c r="E229" s="32"/>
      <c r="F229" s="32"/>
      <c r="G229" s="31"/>
    </row>
    <row r="230" spans="1:7" x14ac:dyDescent="0.2">
      <c r="A230" s="31"/>
      <c r="B230" s="31"/>
      <c r="C230" s="31"/>
      <c r="D230" s="32"/>
      <c r="E230" s="32"/>
      <c r="F230" s="32"/>
      <c r="G230" s="31"/>
    </row>
    <row r="231" spans="1:7" x14ac:dyDescent="0.2">
      <c r="A231" s="31"/>
      <c r="B231" s="31"/>
      <c r="C231" s="31"/>
      <c r="D231" s="32"/>
      <c r="E231" s="32"/>
      <c r="F231" s="32"/>
      <c r="G231" s="31"/>
    </row>
    <row r="232" spans="1:7" x14ac:dyDescent="0.2">
      <c r="A232" s="31"/>
      <c r="B232" s="31"/>
      <c r="C232" s="31"/>
      <c r="D232" s="32"/>
      <c r="E232" s="32"/>
      <c r="F232" s="32"/>
      <c r="G232" s="31"/>
    </row>
    <row r="233" spans="1:7" x14ac:dyDescent="0.2">
      <c r="A233" s="31"/>
      <c r="B233" s="31"/>
      <c r="C233" s="31"/>
      <c r="D233" s="32"/>
      <c r="E233" s="32"/>
      <c r="F233" s="32"/>
      <c r="G233" s="31"/>
    </row>
    <row r="234" spans="1:7" x14ac:dyDescent="0.2">
      <c r="A234" s="31"/>
      <c r="B234" s="31"/>
      <c r="C234" s="31"/>
      <c r="D234" s="32"/>
      <c r="E234" s="32"/>
      <c r="F234" s="32"/>
      <c r="G234" s="31"/>
    </row>
    <row r="235" spans="1:7" x14ac:dyDescent="0.2">
      <c r="A235" s="31"/>
      <c r="B235" s="31"/>
      <c r="C235" s="31"/>
      <c r="D235" s="32"/>
      <c r="E235" s="32"/>
      <c r="F235" s="32"/>
      <c r="G235" s="31"/>
    </row>
    <row r="236" spans="1:7" x14ac:dyDescent="0.2">
      <c r="A236" s="31"/>
      <c r="B236" s="31"/>
      <c r="C236" s="31"/>
      <c r="D236" s="32"/>
      <c r="E236" s="32"/>
      <c r="F236" s="32"/>
      <c r="G236" s="31"/>
    </row>
    <row r="237" spans="1:7" x14ac:dyDescent="0.2">
      <c r="A237" s="31"/>
      <c r="B237" s="31"/>
      <c r="C237" s="31"/>
      <c r="D237" s="32"/>
      <c r="E237" s="32"/>
      <c r="F237" s="32"/>
      <c r="G237" s="31"/>
    </row>
    <row r="238" spans="1:7" x14ac:dyDescent="0.2">
      <c r="A238" s="31"/>
      <c r="B238" s="31"/>
      <c r="C238" s="31"/>
      <c r="D238" s="32"/>
      <c r="E238" s="32"/>
      <c r="F238" s="32"/>
      <c r="G238" s="31"/>
    </row>
    <row r="239" spans="1:7" x14ac:dyDescent="0.2">
      <c r="A239" s="31"/>
      <c r="B239" s="31"/>
      <c r="C239" s="31"/>
      <c r="D239" s="32"/>
      <c r="E239" s="32"/>
      <c r="F239" s="32"/>
      <c r="G239" s="31"/>
    </row>
    <row r="240" spans="1:7" x14ac:dyDescent="0.2">
      <c r="A240" s="31"/>
      <c r="B240" s="31"/>
      <c r="C240" s="31"/>
      <c r="D240" s="32"/>
      <c r="E240" s="32"/>
      <c r="F240" s="32"/>
      <c r="G240" s="31"/>
    </row>
    <row r="241" spans="1:7" x14ac:dyDescent="0.2">
      <c r="A241" s="31"/>
      <c r="B241" s="31"/>
      <c r="C241" s="31"/>
      <c r="D241" s="32"/>
      <c r="E241" s="32"/>
      <c r="F241" s="32"/>
      <c r="G241" s="31"/>
    </row>
    <row r="242" spans="1:7" x14ac:dyDescent="0.2">
      <c r="A242" s="31"/>
      <c r="B242" s="31"/>
      <c r="C242" s="31"/>
      <c r="D242" s="32"/>
      <c r="E242" s="32"/>
      <c r="F242" s="32"/>
      <c r="G242" s="31"/>
    </row>
    <row r="243" spans="1:7" x14ac:dyDescent="0.2">
      <c r="A243" s="31"/>
      <c r="B243" s="31"/>
      <c r="C243" s="31"/>
      <c r="D243" s="32"/>
      <c r="E243" s="32"/>
      <c r="F243" s="32"/>
      <c r="G243" s="31"/>
    </row>
    <row r="244" spans="1:7" x14ac:dyDescent="0.2">
      <c r="A244" s="31"/>
      <c r="B244" s="31"/>
      <c r="C244" s="31"/>
      <c r="D244" s="32"/>
      <c r="E244" s="32"/>
      <c r="F244" s="32"/>
      <c r="G244" s="31"/>
    </row>
    <row r="245" spans="1:7" x14ac:dyDescent="0.2">
      <c r="A245" s="31"/>
      <c r="B245" s="31"/>
      <c r="C245" s="31"/>
      <c r="D245" s="32"/>
      <c r="E245" s="32"/>
      <c r="F245" s="32"/>
      <c r="G245" s="31"/>
    </row>
    <row r="246" spans="1:7" x14ac:dyDescent="0.2">
      <c r="A246" s="31"/>
      <c r="B246" s="31"/>
      <c r="C246" s="31"/>
      <c r="D246" s="32"/>
      <c r="E246" s="32"/>
      <c r="F246" s="32"/>
      <c r="G246" s="31"/>
    </row>
    <row r="247" spans="1:7" x14ac:dyDescent="0.2">
      <c r="A247" s="31"/>
      <c r="B247" s="31"/>
      <c r="C247" s="31"/>
      <c r="D247" s="32"/>
      <c r="E247" s="32"/>
      <c r="F247" s="32"/>
      <c r="G247" s="31"/>
    </row>
    <row r="248" spans="1:7" x14ac:dyDescent="0.2">
      <c r="A248" s="31"/>
      <c r="B248" s="31"/>
      <c r="C248" s="31"/>
      <c r="D248" s="32"/>
      <c r="E248" s="32"/>
      <c r="F248" s="32"/>
      <c r="G248" s="31"/>
    </row>
    <row r="249" spans="1:7" x14ac:dyDescent="0.2">
      <c r="A249" s="31"/>
      <c r="B249" s="31"/>
      <c r="C249" s="31"/>
      <c r="D249" s="32"/>
      <c r="E249" s="32"/>
      <c r="F249" s="32"/>
      <c r="G249" s="31"/>
    </row>
    <row r="250" spans="1:7" x14ac:dyDescent="0.2">
      <c r="A250" s="31"/>
      <c r="B250" s="31"/>
      <c r="C250" s="31"/>
      <c r="D250" s="32"/>
      <c r="E250" s="32"/>
      <c r="F250" s="32"/>
      <c r="G250" s="31"/>
    </row>
    <row r="251" spans="1:7" x14ac:dyDescent="0.2">
      <c r="A251" s="31"/>
      <c r="B251" s="31"/>
      <c r="C251" s="31"/>
      <c r="D251" s="32"/>
      <c r="E251" s="32"/>
      <c r="F251" s="32"/>
      <c r="G251" s="31"/>
    </row>
    <row r="252" spans="1:7" x14ac:dyDescent="0.2">
      <c r="A252" s="31"/>
      <c r="B252" s="31"/>
      <c r="C252" s="31"/>
      <c r="D252" s="32"/>
      <c r="E252" s="32"/>
      <c r="F252" s="32"/>
      <c r="G252" s="31"/>
    </row>
    <row r="253" spans="1:7" x14ac:dyDescent="0.2">
      <c r="A253" s="31"/>
      <c r="B253" s="31"/>
      <c r="C253" s="31"/>
      <c r="D253" s="32"/>
      <c r="E253" s="32"/>
      <c r="F253" s="32"/>
      <c r="G253" s="31"/>
    </row>
    <row r="254" spans="1:7" x14ac:dyDescent="0.2">
      <c r="A254" s="31"/>
      <c r="B254" s="31"/>
      <c r="C254" s="31"/>
      <c r="D254" s="32"/>
      <c r="E254" s="32"/>
      <c r="F254" s="32"/>
      <c r="G254" s="31"/>
    </row>
    <row r="255" spans="1:7" x14ac:dyDescent="0.2">
      <c r="A255" s="31"/>
      <c r="B255" s="31"/>
      <c r="C255" s="31"/>
      <c r="D255" s="32"/>
      <c r="E255" s="32"/>
      <c r="F255" s="32"/>
      <c r="G255" s="31"/>
    </row>
    <row r="256" spans="1:7" x14ac:dyDescent="0.2">
      <c r="A256" s="31"/>
      <c r="B256" s="31"/>
      <c r="C256" s="31"/>
      <c r="D256" s="32"/>
      <c r="E256" s="32"/>
      <c r="F256" s="32"/>
      <c r="G256" s="31"/>
    </row>
    <row r="257" spans="1:7" x14ac:dyDescent="0.2">
      <c r="A257" s="31"/>
      <c r="B257" s="31"/>
      <c r="C257" s="31"/>
      <c r="D257" s="32"/>
      <c r="E257" s="32"/>
      <c r="F257" s="32"/>
      <c r="G257" s="31"/>
    </row>
    <row r="258" spans="1:7" x14ac:dyDescent="0.2">
      <c r="A258" s="31"/>
      <c r="B258" s="31"/>
      <c r="C258" s="31"/>
      <c r="D258" s="32"/>
      <c r="E258" s="32"/>
      <c r="F258" s="32"/>
      <c r="G258" s="31"/>
    </row>
    <row r="259" spans="1:7" x14ac:dyDescent="0.2">
      <c r="A259" s="31"/>
      <c r="B259" s="31"/>
      <c r="C259" s="31"/>
      <c r="D259" s="32"/>
      <c r="E259" s="32"/>
      <c r="F259" s="32"/>
      <c r="G259" s="31"/>
    </row>
    <row r="260" spans="1:7" x14ac:dyDescent="0.2">
      <c r="A260" s="31"/>
      <c r="B260" s="31"/>
      <c r="C260" s="31"/>
      <c r="D260" s="32"/>
      <c r="E260" s="32"/>
      <c r="F260" s="32"/>
      <c r="G260" s="31"/>
    </row>
    <row r="261" spans="1:7" x14ac:dyDescent="0.2">
      <c r="A261" s="31"/>
      <c r="B261" s="31"/>
      <c r="C261" s="31"/>
      <c r="D261" s="32"/>
      <c r="E261" s="32"/>
      <c r="F261" s="32"/>
      <c r="G261" s="31"/>
    </row>
    <row r="262" spans="1:7" x14ac:dyDescent="0.2">
      <c r="A262" s="31"/>
      <c r="B262" s="31"/>
      <c r="C262" s="31"/>
      <c r="D262" s="32"/>
      <c r="E262" s="32"/>
      <c r="F262" s="32"/>
      <c r="G262" s="31"/>
    </row>
    <row r="263" spans="1:7" x14ac:dyDescent="0.2">
      <c r="A263" s="31"/>
      <c r="B263" s="31"/>
      <c r="C263" s="31"/>
      <c r="D263" s="32"/>
      <c r="E263" s="32"/>
      <c r="F263" s="32"/>
      <c r="G263" s="31"/>
    </row>
    <row r="264" spans="1:7" x14ac:dyDescent="0.2">
      <c r="A264" s="31"/>
      <c r="B264" s="31"/>
      <c r="C264" s="31"/>
      <c r="D264" s="32"/>
      <c r="E264" s="32"/>
      <c r="F264" s="32"/>
      <c r="G264" s="31"/>
    </row>
    <row r="265" spans="1:7" x14ac:dyDescent="0.2">
      <c r="A265" s="31"/>
      <c r="B265" s="31"/>
      <c r="C265" s="31"/>
      <c r="D265" s="32"/>
      <c r="E265" s="32"/>
      <c r="F265" s="32"/>
      <c r="G265" s="31"/>
    </row>
    <row r="266" spans="1:7" x14ac:dyDescent="0.2">
      <c r="A266" s="31"/>
      <c r="B266" s="31"/>
      <c r="C266" s="31"/>
      <c r="D266" s="32"/>
      <c r="E266" s="32"/>
      <c r="F266" s="32"/>
      <c r="G266" s="31"/>
    </row>
    <row r="267" spans="1:7" x14ac:dyDescent="0.2">
      <c r="A267" s="31"/>
      <c r="B267" s="31"/>
      <c r="C267" s="31"/>
      <c r="D267" s="32"/>
      <c r="E267" s="32"/>
      <c r="F267" s="32"/>
      <c r="G267" s="31"/>
    </row>
    <row r="268" spans="1:7" x14ac:dyDescent="0.2">
      <c r="A268" s="31"/>
      <c r="B268" s="31"/>
      <c r="C268" s="31"/>
      <c r="D268" s="32"/>
      <c r="E268" s="32"/>
      <c r="F268" s="32"/>
      <c r="G268" s="31"/>
    </row>
    <row r="269" spans="1:7" x14ac:dyDescent="0.2">
      <c r="A269" s="31"/>
      <c r="B269" s="31"/>
      <c r="C269" s="31"/>
      <c r="D269" s="32"/>
      <c r="E269" s="32"/>
      <c r="F269" s="32"/>
      <c r="G269" s="31"/>
    </row>
    <row r="270" spans="1:7" x14ac:dyDescent="0.2">
      <c r="A270" s="31"/>
      <c r="B270" s="31"/>
      <c r="C270" s="31"/>
      <c r="D270" s="32"/>
      <c r="E270" s="32"/>
      <c r="F270" s="32"/>
      <c r="G270" s="31"/>
    </row>
    <row r="271" spans="1:7" x14ac:dyDescent="0.2">
      <c r="A271" s="31"/>
      <c r="B271" s="31"/>
      <c r="C271" s="31"/>
      <c r="D271" s="32"/>
      <c r="E271" s="32"/>
      <c r="F271" s="32"/>
      <c r="G271" s="31"/>
    </row>
    <row r="272" spans="1:7" x14ac:dyDescent="0.2">
      <c r="A272" s="31"/>
      <c r="B272" s="31"/>
      <c r="C272" s="31"/>
      <c r="D272" s="32"/>
      <c r="E272" s="32"/>
      <c r="F272" s="32"/>
      <c r="G272" s="31"/>
    </row>
    <row r="273" spans="1:7" x14ac:dyDescent="0.2">
      <c r="A273" s="31"/>
      <c r="B273" s="31"/>
      <c r="C273" s="31"/>
      <c r="D273" s="32"/>
      <c r="E273" s="32"/>
      <c r="F273" s="32"/>
      <c r="G273" s="31"/>
    </row>
    <row r="274" spans="1:7" x14ac:dyDescent="0.2">
      <c r="A274" s="31"/>
      <c r="B274" s="31"/>
      <c r="C274" s="31"/>
      <c r="D274" s="32"/>
      <c r="E274" s="32"/>
      <c r="F274" s="32"/>
      <c r="G274" s="31"/>
    </row>
    <row r="275" spans="1:7" x14ac:dyDescent="0.2">
      <c r="A275" s="31"/>
      <c r="B275" s="31"/>
      <c r="C275" s="31"/>
      <c r="D275" s="32"/>
      <c r="E275" s="32"/>
      <c r="F275" s="32"/>
      <c r="G275" s="31"/>
    </row>
    <row r="276" spans="1:7" x14ac:dyDescent="0.2">
      <c r="A276" s="31"/>
      <c r="B276" s="31"/>
      <c r="C276" s="31"/>
      <c r="D276" s="32"/>
      <c r="E276" s="32"/>
      <c r="F276" s="32"/>
      <c r="G276" s="31"/>
    </row>
    <row r="277" spans="1:7" x14ac:dyDescent="0.2">
      <c r="A277" s="31"/>
      <c r="B277" s="31"/>
      <c r="C277" s="31"/>
      <c r="D277" s="32"/>
      <c r="E277" s="32"/>
      <c r="F277" s="32"/>
      <c r="G277" s="31"/>
    </row>
    <row r="278" spans="1:7" x14ac:dyDescent="0.2">
      <c r="A278" s="31"/>
      <c r="B278" s="31"/>
      <c r="C278" s="31"/>
      <c r="D278" s="32"/>
      <c r="E278" s="32"/>
      <c r="F278" s="32"/>
      <c r="G278" s="31"/>
    </row>
    <row r="279" spans="1:7" x14ac:dyDescent="0.2">
      <c r="A279" s="31"/>
      <c r="B279" s="31"/>
      <c r="C279" s="31"/>
      <c r="D279" s="32"/>
      <c r="E279" s="32"/>
      <c r="F279" s="32"/>
      <c r="G279" s="31"/>
    </row>
    <row r="280" spans="1:7" x14ac:dyDescent="0.2">
      <c r="A280" s="31"/>
      <c r="B280" s="31"/>
      <c r="C280" s="31"/>
      <c r="D280" s="32"/>
      <c r="E280" s="32"/>
      <c r="F280" s="32"/>
      <c r="G280" s="31"/>
    </row>
    <row r="281" spans="1:7" x14ac:dyDescent="0.2">
      <c r="A281" s="31"/>
      <c r="B281" s="31"/>
      <c r="C281" s="31"/>
      <c r="D281" s="32"/>
      <c r="E281" s="32"/>
      <c r="F281" s="32"/>
      <c r="G281" s="31"/>
    </row>
    <row r="282" spans="1:7" x14ac:dyDescent="0.2">
      <c r="A282" s="31"/>
      <c r="B282" s="31"/>
      <c r="C282" s="31"/>
      <c r="D282" s="32"/>
      <c r="E282" s="32"/>
      <c r="F282" s="32"/>
      <c r="G282" s="31"/>
    </row>
    <row r="283" spans="1:7" x14ac:dyDescent="0.2">
      <c r="A283" s="31"/>
      <c r="B283" s="31"/>
      <c r="C283" s="31"/>
      <c r="D283" s="32"/>
      <c r="E283" s="32"/>
      <c r="F283" s="32"/>
      <c r="G283" s="31"/>
    </row>
    <row r="284" spans="1:7" x14ac:dyDescent="0.2">
      <c r="A284" s="31"/>
      <c r="B284" s="31"/>
      <c r="C284" s="31"/>
      <c r="D284" s="32"/>
      <c r="E284" s="32"/>
      <c r="F284" s="32"/>
      <c r="G284" s="31"/>
    </row>
    <row r="285" spans="1:7" x14ac:dyDescent="0.2">
      <c r="A285" s="31"/>
      <c r="B285" s="31"/>
      <c r="C285" s="31"/>
      <c r="D285" s="32"/>
      <c r="E285" s="32"/>
      <c r="F285" s="32"/>
      <c r="G285" s="31"/>
    </row>
    <row r="286" spans="1:7" x14ac:dyDescent="0.2">
      <c r="A286" s="31"/>
      <c r="B286" s="31"/>
      <c r="C286" s="31"/>
      <c r="D286" s="32"/>
      <c r="E286" s="32"/>
      <c r="F286" s="32"/>
      <c r="G286" s="31"/>
    </row>
    <row r="287" spans="1:7" x14ac:dyDescent="0.2">
      <c r="A287" s="31"/>
      <c r="B287" s="31"/>
      <c r="C287" s="31"/>
      <c r="D287" s="32"/>
      <c r="E287" s="32"/>
      <c r="F287" s="32"/>
      <c r="G287" s="31"/>
    </row>
    <row r="288" spans="1:7" x14ac:dyDescent="0.2">
      <c r="A288" s="31"/>
      <c r="B288" s="31"/>
      <c r="C288" s="31"/>
      <c r="D288" s="32"/>
      <c r="E288" s="32"/>
      <c r="F288" s="32"/>
      <c r="G288" s="31"/>
    </row>
    <row r="289" spans="1:7" x14ac:dyDescent="0.2">
      <c r="A289" s="31"/>
      <c r="B289" s="31"/>
      <c r="C289" s="31"/>
      <c r="D289" s="32"/>
      <c r="E289" s="32"/>
      <c r="F289" s="32"/>
      <c r="G289" s="31"/>
    </row>
    <row r="290" spans="1:7" x14ac:dyDescent="0.2">
      <c r="A290" s="31"/>
      <c r="B290" s="31"/>
      <c r="C290" s="31"/>
      <c r="D290" s="32"/>
      <c r="E290" s="32"/>
      <c r="F290" s="32"/>
      <c r="G290" s="31"/>
    </row>
    <row r="291" spans="1:7" x14ac:dyDescent="0.2">
      <c r="A291" s="31"/>
      <c r="B291" s="31"/>
      <c r="C291" s="31"/>
      <c r="D291" s="32"/>
      <c r="E291" s="32"/>
      <c r="F291" s="32"/>
      <c r="G291" s="31"/>
    </row>
    <row r="292" spans="1:7" x14ac:dyDescent="0.2">
      <c r="A292" s="31"/>
      <c r="B292" s="31"/>
      <c r="C292" s="31"/>
      <c r="D292" s="32"/>
      <c r="E292" s="32"/>
      <c r="F292" s="32"/>
      <c r="G292" s="31"/>
    </row>
    <row r="293" spans="1:7" x14ac:dyDescent="0.2">
      <c r="A293" s="31"/>
      <c r="B293" s="31"/>
      <c r="C293" s="31"/>
      <c r="D293" s="32"/>
      <c r="E293" s="32"/>
      <c r="F293" s="32"/>
      <c r="G293" s="31"/>
    </row>
    <row r="294" spans="1:7" x14ac:dyDescent="0.2">
      <c r="A294" s="31"/>
      <c r="B294" s="31"/>
      <c r="C294" s="31"/>
      <c r="D294" s="32"/>
      <c r="E294" s="32"/>
      <c r="F294" s="32"/>
      <c r="G294" s="31"/>
    </row>
    <row r="295" spans="1:7" x14ac:dyDescent="0.2">
      <c r="A295" s="31"/>
      <c r="B295" s="31"/>
      <c r="C295" s="31"/>
      <c r="D295" s="32"/>
      <c r="E295" s="32"/>
      <c r="F295" s="32"/>
      <c r="G295" s="31"/>
    </row>
    <row r="296" spans="1:7" x14ac:dyDescent="0.2">
      <c r="A296" s="31"/>
      <c r="B296" s="31"/>
      <c r="C296" s="31"/>
      <c r="D296" s="32"/>
      <c r="E296" s="32"/>
      <c r="F296" s="32"/>
      <c r="G296" s="31"/>
    </row>
    <row r="297" spans="1:7" x14ac:dyDescent="0.2">
      <c r="A297" s="31"/>
      <c r="B297" s="31"/>
      <c r="C297" s="31"/>
      <c r="D297" s="32"/>
      <c r="E297" s="32"/>
      <c r="F297" s="32"/>
      <c r="G297" s="31"/>
    </row>
    <row r="298" spans="1:7" x14ac:dyDescent="0.2">
      <c r="A298" s="31"/>
      <c r="B298" s="31"/>
      <c r="C298" s="31"/>
      <c r="D298" s="32"/>
      <c r="E298" s="32"/>
      <c r="F298" s="32"/>
      <c r="G298" s="31"/>
    </row>
    <row r="299" spans="1:7" x14ac:dyDescent="0.2">
      <c r="A299" s="31"/>
      <c r="B299" s="31"/>
      <c r="C299" s="31"/>
      <c r="D299" s="32"/>
      <c r="E299" s="32"/>
      <c r="F299" s="32"/>
      <c r="G299" s="31"/>
    </row>
    <row r="300" spans="1:7" x14ac:dyDescent="0.2">
      <c r="A300" s="31"/>
      <c r="B300" s="31"/>
      <c r="C300" s="31"/>
      <c r="D300" s="32"/>
      <c r="E300" s="32"/>
      <c r="F300" s="32"/>
      <c r="G300" s="31"/>
    </row>
    <row r="301" spans="1:7" x14ac:dyDescent="0.2">
      <c r="A301" s="31"/>
      <c r="B301" s="31"/>
      <c r="C301" s="31"/>
      <c r="D301" s="32"/>
      <c r="E301" s="32"/>
      <c r="F301" s="32"/>
      <c r="G301" s="31"/>
    </row>
    <row r="302" spans="1:7" x14ac:dyDescent="0.2">
      <c r="A302" s="31"/>
      <c r="B302" s="31"/>
      <c r="C302" s="31"/>
      <c r="D302" s="32"/>
      <c r="E302" s="32"/>
      <c r="F302" s="32"/>
      <c r="G302" s="31"/>
    </row>
    <row r="303" spans="1:7" x14ac:dyDescent="0.2">
      <c r="A303" s="31"/>
      <c r="B303" s="31"/>
      <c r="C303" s="31"/>
      <c r="D303" s="32"/>
      <c r="E303" s="32"/>
      <c r="F303" s="32"/>
      <c r="G303" s="31"/>
    </row>
    <row r="304" spans="1:7" x14ac:dyDescent="0.2">
      <c r="A304" s="31"/>
      <c r="B304" s="31"/>
      <c r="C304" s="31"/>
      <c r="D304" s="32"/>
      <c r="E304" s="32"/>
      <c r="F304" s="32"/>
      <c r="G304" s="31"/>
    </row>
    <row r="305" spans="1:7" x14ac:dyDescent="0.2">
      <c r="A305" s="31"/>
      <c r="B305" s="31"/>
      <c r="C305" s="31"/>
      <c r="D305" s="32"/>
      <c r="E305" s="32"/>
      <c r="F305" s="32"/>
      <c r="G305" s="31"/>
    </row>
    <row r="306" spans="1:7" x14ac:dyDescent="0.2">
      <c r="A306" s="31"/>
      <c r="B306" s="31"/>
      <c r="C306" s="31"/>
      <c r="D306" s="32"/>
      <c r="E306" s="32"/>
      <c r="F306" s="32"/>
      <c r="G306" s="31"/>
    </row>
    <row r="307" spans="1:7" x14ac:dyDescent="0.2">
      <c r="A307" s="31"/>
      <c r="B307" s="31"/>
      <c r="C307" s="31"/>
      <c r="D307" s="32"/>
      <c r="E307" s="32"/>
      <c r="F307" s="32"/>
      <c r="G307" s="31"/>
    </row>
    <row r="308" spans="1:7" x14ac:dyDescent="0.2">
      <c r="A308" s="31"/>
      <c r="B308" s="31"/>
      <c r="C308" s="31"/>
      <c r="D308" s="32"/>
      <c r="E308" s="32"/>
      <c r="F308" s="32"/>
      <c r="G308" s="31"/>
    </row>
    <row r="309" spans="1:7" x14ac:dyDescent="0.2">
      <c r="A309" s="31"/>
      <c r="B309" s="31"/>
      <c r="C309" s="31"/>
      <c r="D309" s="32"/>
      <c r="E309" s="32"/>
      <c r="F309" s="32"/>
      <c r="G309" s="31"/>
    </row>
    <row r="310" spans="1:7" x14ac:dyDescent="0.2">
      <c r="A310" s="31"/>
      <c r="B310" s="31"/>
      <c r="C310" s="31"/>
      <c r="D310" s="32"/>
      <c r="E310" s="32"/>
      <c r="F310" s="32"/>
      <c r="G310" s="31"/>
    </row>
    <row r="311" spans="1:7" x14ac:dyDescent="0.2">
      <c r="A311" s="31"/>
      <c r="B311" s="31"/>
      <c r="C311" s="31"/>
      <c r="D311" s="32"/>
      <c r="E311" s="32"/>
      <c r="F311" s="32"/>
      <c r="G311" s="31"/>
    </row>
    <row r="312" spans="1:7" x14ac:dyDescent="0.2">
      <c r="A312" s="31"/>
      <c r="B312" s="31"/>
      <c r="C312" s="31"/>
      <c r="D312" s="32"/>
      <c r="E312" s="32"/>
      <c r="F312" s="32"/>
      <c r="G312" s="31"/>
    </row>
    <row r="313" spans="1:7" x14ac:dyDescent="0.2">
      <c r="A313" s="31"/>
      <c r="B313" s="31"/>
      <c r="C313" s="31"/>
      <c r="D313" s="32"/>
      <c r="E313" s="32"/>
      <c r="F313" s="32"/>
      <c r="G313" s="31"/>
    </row>
    <row r="314" spans="1:7" x14ac:dyDescent="0.2">
      <c r="A314" s="31"/>
      <c r="B314" s="31"/>
      <c r="C314" s="31"/>
      <c r="D314" s="32"/>
      <c r="E314" s="32"/>
      <c r="F314" s="32"/>
      <c r="G314" s="31"/>
    </row>
    <row r="315" spans="1:7" x14ac:dyDescent="0.2">
      <c r="A315" s="31"/>
      <c r="B315" s="31"/>
      <c r="C315" s="31"/>
      <c r="D315" s="32"/>
      <c r="E315" s="32"/>
      <c r="F315" s="32"/>
      <c r="G315" s="31"/>
    </row>
    <row r="316" spans="1:7" x14ac:dyDescent="0.2">
      <c r="A316" s="31"/>
      <c r="B316" s="31"/>
      <c r="C316" s="31"/>
      <c r="D316" s="32"/>
      <c r="E316" s="32"/>
      <c r="F316" s="32"/>
      <c r="G316" s="31"/>
    </row>
    <row r="317" spans="1:7" x14ac:dyDescent="0.2">
      <c r="A317" s="31"/>
      <c r="B317" s="31"/>
      <c r="C317" s="31"/>
      <c r="D317" s="32"/>
      <c r="E317" s="32"/>
      <c r="F317" s="32"/>
      <c r="G317" s="31"/>
    </row>
  </sheetData>
  <mergeCells count="1">
    <mergeCell ref="A1:C1"/>
  </mergeCells>
  <phoneticPr fontId="30" type="noConversion"/>
  <pageMargins left="0.79" right="0.79" top="0.98" bottom="0.98" header="0.49" footer="0.49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8"/>
  <sheetViews>
    <sheetView workbookViewId="0">
      <selection activeCell="A2" sqref="A2"/>
    </sheetView>
  </sheetViews>
  <sheetFormatPr baseColWidth="10" defaultRowHeight="12.75" x14ac:dyDescent="0.2"/>
  <cols>
    <col min="1" max="1" width="2.57031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  <col min="7" max="7" width="12.85546875" customWidth="1"/>
  </cols>
  <sheetData>
    <row r="1" spans="1:7" ht="27" x14ac:dyDescent="0.35">
      <c r="A1" s="226" t="s">
        <v>144</v>
      </c>
      <c r="B1" s="226"/>
      <c r="C1" s="226"/>
      <c r="D1" s="33"/>
      <c r="E1" s="33"/>
      <c r="F1" s="33"/>
      <c r="G1" s="35"/>
    </row>
    <row r="2" spans="1:7" ht="6" customHeight="1" x14ac:dyDescent="0.2">
      <c r="A2" s="34"/>
      <c r="B2" s="34"/>
      <c r="C2" s="34"/>
      <c r="D2" s="33"/>
      <c r="E2" s="33"/>
      <c r="F2" s="33"/>
      <c r="G2" s="34"/>
    </row>
    <row r="3" spans="1:7" x14ac:dyDescent="0.2">
      <c r="A3" s="36" t="s">
        <v>1</v>
      </c>
      <c r="B3" s="36"/>
      <c r="C3" s="34"/>
      <c r="D3" s="33" t="s">
        <v>2</v>
      </c>
      <c r="E3" s="33" t="s">
        <v>3</v>
      </c>
      <c r="F3" s="33" t="s">
        <v>4</v>
      </c>
      <c r="G3" s="34"/>
    </row>
    <row r="4" spans="1:7" ht="6" customHeight="1" x14ac:dyDescent="0.2">
      <c r="A4" s="34"/>
      <c r="B4" s="34"/>
      <c r="C4" s="34"/>
      <c r="D4" s="33"/>
      <c r="E4" s="33"/>
      <c r="F4" s="33"/>
      <c r="G4" s="34"/>
    </row>
    <row r="5" spans="1:7" ht="13.5" customHeight="1" x14ac:dyDescent="0.2">
      <c r="A5" s="34" t="s">
        <v>5</v>
      </c>
      <c r="B5" s="34" t="s">
        <v>6</v>
      </c>
      <c r="C5" s="34" t="s">
        <v>7</v>
      </c>
      <c r="D5" s="33">
        <v>54</v>
      </c>
      <c r="E5" s="37">
        <v>10747</v>
      </c>
      <c r="F5" s="38">
        <f>E5/D5</f>
        <v>199.0185185185185</v>
      </c>
      <c r="G5" s="39"/>
    </row>
    <row r="6" spans="1:7" ht="13.5" customHeight="1" x14ac:dyDescent="0.2">
      <c r="A6" s="34" t="s">
        <v>8</v>
      </c>
      <c r="B6" s="34" t="s">
        <v>106</v>
      </c>
      <c r="C6" s="34" t="s">
        <v>107</v>
      </c>
      <c r="D6" s="33">
        <v>64</v>
      </c>
      <c r="E6" s="37">
        <v>12321</v>
      </c>
      <c r="F6" s="38">
        <f>E6/D6</f>
        <v>192.515625</v>
      </c>
      <c r="G6" s="34"/>
    </row>
    <row r="7" spans="1:7" ht="13.5" customHeight="1" x14ac:dyDescent="0.2">
      <c r="A7" s="34" t="s">
        <v>11</v>
      </c>
      <c r="B7" s="34" t="s">
        <v>74</v>
      </c>
      <c r="C7" s="34" t="s">
        <v>27</v>
      </c>
      <c r="D7" s="33">
        <v>55</v>
      </c>
      <c r="E7" s="37">
        <v>10555</v>
      </c>
      <c r="F7" s="38">
        <f>E7/D7</f>
        <v>191.90909090909091</v>
      </c>
      <c r="G7" s="34"/>
    </row>
    <row r="8" spans="1:7" ht="6" customHeight="1" x14ac:dyDescent="0.2">
      <c r="A8" s="34"/>
      <c r="B8" s="34"/>
      <c r="C8" s="34"/>
      <c r="D8" s="33"/>
      <c r="E8" s="37"/>
      <c r="F8" s="33"/>
      <c r="G8" s="34"/>
    </row>
    <row r="9" spans="1:7" ht="13.5" customHeight="1" x14ac:dyDescent="0.2">
      <c r="A9" s="34" t="s">
        <v>5</v>
      </c>
      <c r="B9" s="34" t="s">
        <v>70</v>
      </c>
      <c r="C9" s="34" t="s">
        <v>71</v>
      </c>
      <c r="D9" s="33">
        <v>72</v>
      </c>
      <c r="E9" s="37">
        <v>15715</v>
      </c>
      <c r="F9" s="38">
        <f>E9/D9</f>
        <v>218.26388888888889</v>
      </c>
      <c r="G9" s="34"/>
    </row>
    <row r="10" spans="1:7" ht="13.5" customHeight="1" x14ac:dyDescent="0.2">
      <c r="A10" s="34" t="s">
        <v>8</v>
      </c>
      <c r="B10" s="34" t="s">
        <v>16</v>
      </c>
      <c r="C10" s="34" t="s">
        <v>17</v>
      </c>
      <c r="D10" s="33">
        <v>58</v>
      </c>
      <c r="E10" s="37">
        <v>12484</v>
      </c>
      <c r="F10" s="38">
        <f>E10/D10</f>
        <v>215.24137931034483</v>
      </c>
      <c r="G10" s="34"/>
    </row>
    <row r="11" spans="1:7" ht="13.5" customHeight="1" x14ac:dyDescent="0.2">
      <c r="A11" s="34" t="s">
        <v>11</v>
      </c>
      <c r="B11" s="34" t="s">
        <v>109</v>
      </c>
      <c r="C11" s="34" t="s">
        <v>83</v>
      </c>
      <c r="D11" s="33">
        <v>78</v>
      </c>
      <c r="E11" s="37">
        <v>16773</v>
      </c>
      <c r="F11" s="38">
        <f>E11/D11</f>
        <v>215.03846153846155</v>
      </c>
      <c r="G11" s="34"/>
    </row>
    <row r="12" spans="1:7" ht="6" customHeight="1" x14ac:dyDescent="0.2">
      <c r="A12" s="40"/>
      <c r="B12" s="40"/>
      <c r="C12" s="40"/>
      <c r="D12" s="41"/>
      <c r="E12" s="41"/>
      <c r="F12" s="41"/>
      <c r="G12" s="40"/>
    </row>
    <row r="13" spans="1:7" ht="6" customHeight="1" x14ac:dyDescent="0.2">
      <c r="A13" s="34"/>
      <c r="B13" s="34"/>
      <c r="C13" s="34"/>
      <c r="D13" s="33"/>
      <c r="E13" s="33"/>
      <c r="F13" s="33"/>
      <c r="G13" s="34"/>
    </row>
    <row r="14" spans="1:7" x14ac:dyDescent="0.2">
      <c r="A14" s="36" t="s">
        <v>20</v>
      </c>
      <c r="B14" s="36"/>
      <c r="C14" s="34"/>
      <c r="D14" s="33" t="s">
        <v>21</v>
      </c>
      <c r="E14" s="33" t="s">
        <v>3</v>
      </c>
      <c r="F14" s="33" t="s">
        <v>4</v>
      </c>
      <c r="G14" s="34"/>
    </row>
    <row r="15" spans="1:7" ht="6" customHeight="1" x14ac:dyDescent="0.2">
      <c r="A15" s="34"/>
      <c r="B15" s="34"/>
      <c r="C15" s="34"/>
      <c r="D15" s="33"/>
      <c r="E15" s="33"/>
      <c r="F15" s="33"/>
      <c r="G15" s="34"/>
    </row>
    <row r="16" spans="1:7" ht="13.5" customHeight="1" x14ac:dyDescent="0.2">
      <c r="A16" s="34"/>
      <c r="B16" s="34" t="s">
        <v>145</v>
      </c>
      <c r="C16" s="34" t="s">
        <v>146</v>
      </c>
      <c r="D16" s="42">
        <v>39372</v>
      </c>
      <c r="E16" s="33">
        <v>258</v>
      </c>
      <c r="F16" s="33"/>
      <c r="G16" s="34"/>
    </row>
    <row r="17" spans="1:11" ht="13.5" customHeight="1" x14ac:dyDescent="0.2">
      <c r="A17" s="34"/>
      <c r="B17" s="34" t="s">
        <v>106</v>
      </c>
      <c r="C17" s="34" t="s">
        <v>107</v>
      </c>
      <c r="D17" s="42">
        <v>39404</v>
      </c>
      <c r="E17" s="33">
        <v>258</v>
      </c>
      <c r="F17" s="33"/>
      <c r="G17" s="34"/>
    </row>
    <row r="18" spans="1:11" ht="13.5" customHeight="1" x14ac:dyDescent="0.2">
      <c r="A18" s="34"/>
      <c r="B18" s="34" t="s">
        <v>6</v>
      </c>
      <c r="C18" s="34" t="s">
        <v>7</v>
      </c>
      <c r="D18" s="42">
        <v>39460</v>
      </c>
      <c r="E18" s="33">
        <v>257</v>
      </c>
      <c r="F18" s="33"/>
      <c r="G18" s="34"/>
    </row>
    <row r="19" spans="1:11" ht="6" customHeight="1" x14ac:dyDescent="0.2">
      <c r="A19" s="34"/>
      <c r="B19" s="34"/>
      <c r="C19" s="34"/>
      <c r="D19" s="42"/>
      <c r="E19" s="33"/>
      <c r="F19" s="33"/>
      <c r="G19" s="34"/>
    </row>
    <row r="20" spans="1:11" ht="13.5" customHeight="1" x14ac:dyDescent="0.25">
      <c r="A20" s="34"/>
      <c r="B20" s="34" t="s">
        <v>16</v>
      </c>
      <c r="C20" s="34" t="s">
        <v>17</v>
      </c>
      <c r="D20" s="42">
        <v>39398</v>
      </c>
      <c r="E20" s="33">
        <v>300</v>
      </c>
      <c r="F20" s="43" t="s">
        <v>23</v>
      </c>
      <c r="G20" s="43"/>
      <c r="H20" s="13"/>
      <c r="I20" s="15"/>
      <c r="J20" s="15"/>
      <c r="K20" s="17"/>
    </row>
    <row r="21" spans="1:11" ht="13.5" customHeight="1" x14ac:dyDescent="0.25">
      <c r="A21" s="34"/>
      <c r="B21" s="34" t="s">
        <v>24</v>
      </c>
      <c r="C21" s="34" t="s">
        <v>25</v>
      </c>
      <c r="D21" s="42">
        <v>39419</v>
      </c>
      <c r="E21" s="33">
        <v>300</v>
      </c>
      <c r="F21" s="43" t="s">
        <v>23</v>
      </c>
      <c r="G21" s="43"/>
      <c r="H21" s="13"/>
      <c r="I21" s="15"/>
      <c r="J21" s="15"/>
      <c r="K21" s="17"/>
    </row>
    <row r="22" spans="1:11" ht="13.5" customHeight="1" x14ac:dyDescent="0.25">
      <c r="A22" s="34"/>
      <c r="B22" s="34" t="s">
        <v>147</v>
      </c>
      <c r="C22" s="34" t="s">
        <v>148</v>
      </c>
      <c r="D22" s="42">
        <v>39459</v>
      </c>
      <c r="E22" s="33">
        <v>300</v>
      </c>
      <c r="F22" s="43" t="s">
        <v>23</v>
      </c>
      <c r="G22" s="43"/>
      <c r="H22" s="13"/>
      <c r="I22" s="15"/>
      <c r="J22" s="15"/>
      <c r="K22" s="17"/>
    </row>
    <row r="23" spans="1:11" ht="13.5" customHeight="1" x14ac:dyDescent="0.25">
      <c r="A23" s="34"/>
      <c r="B23" s="34" t="s">
        <v>149</v>
      </c>
      <c r="C23" s="34" t="s">
        <v>150</v>
      </c>
      <c r="D23" s="42">
        <v>39464</v>
      </c>
      <c r="E23" s="33">
        <v>300</v>
      </c>
      <c r="F23" s="43" t="s">
        <v>23</v>
      </c>
      <c r="G23" s="43"/>
      <c r="H23" s="13"/>
      <c r="I23" s="15"/>
      <c r="J23" s="15"/>
      <c r="K23" s="17"/>
    </row>
    <row r="24" spans="1:11" ht="13.5" customHeight="1" x14ac:dyDescent="0.25">
      <c r="A24" s="34"/>
      <c r="B24" s="34" t="s">
        <v>151</v>
      </c>
      <c r="C24" s="34" t="s">
        <v>89</v>
      </c>
      <c r="D24" s="42">
        <v>39539</v>
      </c>
      <c r="E24" s="33">
        <v>300</v>
      </c>
      <c r="F24" s="43" t="s">
        <v>23</v>
      </c>
      <c r="G24" s="43"/>
      <c r="H24" s="13"/>
      <c r="I24" s="15"/>
      <c r="J24" s="15"/>
      <c r="K24" s="17"/>
    </row>
    <row r="25" spans="1:11" ht="6" customHeight="1" x14ac:dyDescent="0.2">
      <c r="A25" s="40"/>
      <c r="B25" s="40"/>
      <c r="C25" s="40"/>
      <c r="D25" s="44"/>
      <c r="E25" s="41"/>
      <c r="F25" s="41"/>
      <c r="G25" s="40"/>
    </row>
    <row r="26" spans="1:11" ht="6" customHeight="1" x14ac:dyDescent="0.2">
      <c r="A26" s="34"/>
      <c r="B26" s="34"/>
      <c r="C26" s="34"/>
      <c r="D26" s="42"/>
      <c r="E26" s="33"/>
      <c r="F26" s="33"/>
      <c r="G26" s="34"/>
    </row>
    <row r="27" spans="1:11" x14ac:dyDescent="0.2">
      <c r="A27" s="36" t="s">
        <v>32</v>
      </c>
      <c r="B27" s="36"/>
      <c r="C27" s="34"/>
      <c r="D27" s="42"/>
      <c r="E27" s="33"/>
      <c r="F27" s="33"/>
      <c r="G27" s="34"/>
    </row>
    <row r="28" spans="1:11" ht="6" customHeight="1" x14ac:dyDescent="0.2">
      <c r="A28" s="34"/>
      <c r="B28" s="34"/>
      <c r="C28" s="34"/>
      <c r="D28" s="42"/>
      <c r="E28" s="33"/>
      <c r="F28" s="33"/>
      <c r="G28" s="34"/>
    </row>
    <row r="29" spans="1:11" x14ac:dyDescent="0.2">
      <c r="A29" s="34"/>
      <c r="B29" s="34" t="s">
        <v>145</v>
      </c>
      <c r="C29" s="34" t="s">
        <v>146</v>
      </c>
      <c r="D29" s="42">
        <v>39372</v>
      </c>
      <c r="E29" s="33">
        <v>686</v>
      </c>
      <c r="F29" s="38">
        <f>+E29/3</f>
        <v>228.66666666666666</v>
      </c>
      <c r="G29" s="34"/>
    </row>
    <row r="30" spans="1:11" ht="6" customHeight="1" x14ac:dyDescent="0.2">
      <c r="A30" s="34"/>
      <c r="B30" s="34"/>
      <c r="C30" s="34"/>
      <c r="D30" s="42"/>
      <c r="E30" s="33"/>
      <c r="F30" s="33"/>
      <c r="G30" s="34"/>
    </row>
    <row r="31" spans="1:11" x14ac:dyDescent="0.2">
      <c r="A31" s="34"/>
      <c r="B31" s="34" t="s">
        <v>151</v>
      </c>
      <c r="C31" s="34" t="s">
        <v>89</v>
      </c>
      <c r="D31" s="42">
        <v>39539</v>
      </c>
      <c r="E31" s="33">
        <v>812</v>
      </c>
      <c r="F31" s="38">
        <f>+E31/3</f>
        <v>270.66666666666669</v>
      </c>
      <c r="G31" s="39"/>
    </row>
    <row r="32" spans="1:11" ht="6" customHeight="1" x14ac:dyDescent="0.2">
      <c r="A32" s="40"/>
      <c r="B32" s="40"/>
      <c r="C32" s="40"/>
      <c r="D32" s="44"/>
      <c r="E32" s="41"/>
      <c r="F32" s="41"/>
      <c r="G32" s="40"/>
    </row>
    <row r="33" spans="1:7" ht="6" customHeight="1" x14ac:dyDescent="0.2">
      <c r="A33" s="34"/>
      <c r="B33" s="34"/>
      <c r="C33" s="34"/>
      <c r="D33" s="42"/>
      <c r="E33" s="33"/>
      <c r="F33" s="33"/>
      <c r="G33" s="34"/>
    </row>
    <row r="34" spans="1:7" x14ac:dyDescent="0.2">
      <c r="A34" s="36" t="s">
        <v>35</v>
      </c>
      <c r="B34" s="36"/>
      <c r="C34" s="34"/>
      <c r="D34" s="42"/>
      <c r="E34" s="33"/>
      <c r="F34" s="33"/>
      <c r="G34" s="34"/>
    </row>
    <row r="35" spans="1:7" ht="6" customHeight="1" x14ac:dyDescent="0.2">
      <c r="A35" s="34"/>
      <c r="B35" s="34"/>
      <c r="C35" s="34"/>
      <c r="D35" s="42"/>
      <c r="E35" s="33"/>
      <c r="F35" s="33"/>
      <c r="G35" s="34"/>
    </row>
    <row r="36" spans="1:7" x14ac:dyDescent="0.2">
      <c r="A36" s="34"/>
      <c r="B36" s="34" t="s">
        <v>106</v>
      </c>
      <c r="C36" s="34" t="s">
        <v>107</v>
      </c>
      <c r="D36" s="42">
        <v>39404</v>
      </c>
      <c r="E36" s="33">
        <v>848</v>
      </c>
      <c r="F36" s="38">
        <f>E36/4</f>
        <v>212</v>
      </c>
      <c r="G36" s="34"/>
    </row>
    <row r="37" spans="1:7" ht="6" customHeight="1" x14ac:dyDescent="0.2">
      <c r="A37" s="34"/>
      <c r="B37" s="34"/>
      <c r="C37" s="34"/>
      <c r="D37" s="42"/>
      <c r="E37" s="33"/>
      <c r="F37" s="38"/>
      <c r="G37" s="34"/>
    </row>
    <row r="38" spans="1:7" x14ac:dyDescent="0.2">
      <c r="A38" s="34"/>
      <c r="B38" s="34" t="s">
        <v>70</v>
      </c>
      <c r="C38" s="34" t="s">
        <v>71</v>
      </c>
      <c r="D38" s="42">
        <v>39536</v>
      </c>
      <c r="E38" s="33">
        <v>989</v>
      </c>
      <c r="F38" s="38">
        <f>E38/4</f>
        <v>247.25</v>
      </c>
      <c r="G38" s="34"/>
    </row>
    <row r="39" spans="1:7" ht="6" customHeight="1" x14ac:dyDescent="0.2">
      <c r="A39" s="40"/>
      <c r="B39" s="40"/>
      <c r="C39" s="40"/>
      <c r="D39" s="44"/>
      <c r="E39" s="41"/>
      <c r="F39" s="45"/>
      <c r="G39" s="40"/>
    </row>
    <row r="40" spans="1:7" ht="6" customHeight="1" x14ac:dyDescent="0.2">
      <c r="A40" s="34"/>
      <c r="B40" s="34"/>
      <c r="C40" s="34"/>
      <c r="D40" s="42"/>
      <c r="E40" s="33"/>
      <c r="F40" s="38"/>
      <c r="G40" s="34"/>
    </row>
    <row r="41" spans="1:7" x14ac:dyDescent="0.2">
      <c r="A41" s="36" t="s">
        <v>36</v>
      </c>
      <c r="B41" s="36"/>
      <c r="C41" s="34"/>
      <c r="D41" s="42"/>
      <c r="E41" s="33"/>
      <c r="F41" s="38"/>
      <c r="G41" s="34"/>
    </row>
    <row r="42" spans="1:7" ht="6" customHeight="1" x14ac:dyDescent="0.2">
      <c r="A42" s="34"/>
      <c r="B42" s="34"/>
      <c r="C42" s="34"/>
      <c r="D42" s="42"/>
      <c r="E42" s="33"/>
      <c r="F42" s="38"/>
      <c r="G42" s="34"/>
    </row>
    <row r="43" spans="1:7" x14ac:dyDescent="0.2">
      <c r="A43" s="34"/>
      <c r="B43" s="34" t="s">
        <v>6</v>
      </c>
      <c r="C43" s="34" t="s">
        <v>7</v>
      </c>
      <c r="D43" s="42">
        <v>39460</v>
      </c>
      <c r="E43" s="33">
        <v>1294</v>
      </c>
      <c r="F43" s="38">
        <f>E43/6</f>
        <v>215.66666666666666</v>
      </c>
      <c r="G43" s="34"/>
    </row>
    <row r="44" spans="1:7" ht="6" customHeight="1" x14ac:dyDescent="0.2">
      <c r="A44" s="34"/>
      <c r="B44" s="34"/>
      <c r="C44" s="34"/>
      <c r="D44" s="42"/>
      <c r="E44" s="33"/>
      <c r="F44" s="38"/>
      <c r="G44" s="34"/>
    </row>
    <row r="45" spans="1:7" ht="12.75" customHeight="1" x14ac:dyDescent="0.2">
      <c r="A45" s="34"/>
      <c r="B45" s="34" t="s">
        <v>147</v>
      </c>
      <c r="C45" s="34" t="s">
        <v>148</v>
      </c>
      <c r="D45" s="42">
        <v>39459</v>
      </c>
      <c r="E45" s="33">
        <v>1459</v>
      </c>
      <c r="F45" s="38">
        <f>E45/6</f>
        <v>243.16666666666666</v>
      </c>
      <c r="G45" s="34"/>
    </row>
    <row r="46" spans="1:7" ht="6" customHeight="1" x14ac:dyDescent="0.2">
      <c r="A46" s="40"/>
      <c r="B46" s="40"/>
      <c r="C46" s="40"/>
      <c r="D46" s="41"/>
      <c r="E46" s="41"/>
      <c r="F46" s="45"/>
      <c r="G46" s="40"/>
    </row>
    <row r="47" spans="1:7" ht="6" customHeight="1" x14ac:dyDescent="0.2">
      <c r="A47" s="34"/>
      <c r="B47" s="34"/>
      <c r="C47" s="34"/>
      <c r="D47" s="33"/>
      <c r="E47" s="33"/>
      <c r="F47" s="38"/>
      <c r="G47" s="34"/>
    </row>
    <row r="48" spans="1:7" x14ac:dyDescent="0.2">
      <c r="A48" s="36" t="s">
        <v>37</v>
      </c>
      <c r="B48" s="36"/>
      <c r="C48" s="36"/>
      <c r="D48" s="33"/>
      <c r="E48" s="33"/>
      <c r="F48" s="38"/>
      <c r="G48" s="34"/>
    </row>
    <row r="49" spans="1:7" ht="6" customHeight="1" x14ac:dyDescent="0.2">
      <c r="A49" s="34"/>
      <c r="B49" s="34"/>
      <c r="C49" s="34"/>
      <c r="D49" s="33"/>
      <c r="E49" s="33"/>
      <c r="F49" s="38"/>
      <c r="G49" s="34"/>
    </row>
    <row r="50" spans="1:7" x14ac:dyDescent="0.2">
      <c r="A50" s="34"/>
      <c r="B50" s="34" t="s">
        <v>52</v>
      </c>
      <c r="C50" s="34" t="s">
        <v>152</v>
      </c>
      <c r="D50" s="42">
        <v>39399</v>
      </c>
      <c r="E50" s="33">
        <v>786</v>
      </c>
      <c r="F50" s="38">
        <f>E50/4</f>
        <v>196.5</v>
      </c>
      <c r="G50" s="34"/>
    </row>
    <row r="51" spans="1:7" ht="6" customHeight="1" x14ac:dyDescent="0.2">
      <c r="A51" s="34"/>
      <c r="B51" s="34"/>
      <c r="C51" s="34"/>
      <c r="D51" s="42"/>
      <c r="E51" s="33"/>
      <c r="F51" s="38"/>
      <c r="G51" s="34"/>
    </row>
    <row r="52" spans="1:7" x14ac:dyDescent="0.2">
      <c r="A52" s="34"/>
      <c r="B52" s="34" t="s">
        <v>38</v>
      </c>
      <c r="C52" s="34" t="s">
        <v>15</v>
      </c>
      <c r="D52" s="42">
        <v>39475</v>
      </c>
      <c r="E52" s="33">
        <v>968</v>
      </c>
      <c r="F52" s="38">
        <f>E52/4</f>
        <v>242</v>
      </c>
      <c r="G52" s="34"/>
    </row>
    <row r="53" spans="1:7" ht="6" customHeight="1" x14ac:dyDescent="0.2">
      <c r="A53" s="40"/>
      <c r="B53" s="40"/>
      <c r="C53" s="40"/>
      <c r="D53" s="44"/>
      <c r="E53" s="41"/>
      <c r="F53" s="45"/>
      <c r="G53" s="40"/>
    </row>
    <row r="54" spans="1:7" ht="6" customHeight="1" x14ac:dyDescent="0.2">
      <c r="A54" s="34"/>
      <c r="B54" s="34"/>
      <c r="C54" s="34"/>
      <c r="D54" s="42"/>
      <c r="E54" s="33"/>
      <c r="F54" s="38"/>
      <c r="G54" s="34"/>
    </row>
    <row r="55" spans="1:7" x14ac:dyDescent="0.2">
      <c r="A55" s="36" t="s">
        <v>40</v>
      </c>
      <c r="B55" s="36"/>
      <c r="C55" s="36"/>
      <c r="D55" s="42"/>
      <c r="E55" s="33"/>
      <c r="F55" s="38"/>
      <c r="G55" s="34"/>
    </row>
    <row r="56" spans="1:7" ht="6" customHeight="1" x14ac:dyDescent="0.2">
      <c r="A56" s="34"/>
      <c r="B56" s="34"/>
      <c r="C56" s="34"/>
      <c r="D56" s="42"/>
      <c r="E56" s="33"/>
      <c r="F56" s="38"/>
      <c r="G56" s="34"/>
    </row>
    <row r="57" spans="1:7" x14ac:dyDescent="0.2">
      <c r="A57" s="34"/>
      <c r="B57" s="34" t="s">
        <v>52</v>
      </c>
      <c r="C57" s="34" t="s">
        <v>107</v>
      </c>
      <c r="D57" s="42">
        <v>39525</v>
      </c>
      <c r="E57" s="33">
        <v>2257</v>
      </c>
      <c r="F57" s="38">
        <f>E57/12</f>
        <v>188.08333333333334</v>
      </c>
      <c r="G57" s="34"/>
    </row>
    <row r="58" spans="1:7" ht="6" customHeight="1" x14ac:dyDescent="0.2">
      <c r="A58" s="34"/>
      <c r="B58" s="34"/>
      <c r="C58" s="34"/>
      <c r="D58" s="42"/>
      <c r="E58" s="33"/>
      <c r="F58" s="38"/>
      <c r="G58" s="34"/>
    </row>
    <row r="59" spans="1:7" x14ac:dyDescent="0.2">
      <c r="A59" s="34"/>
      <c r="B59" s="34" t="s">
        <v>38</v>
      </c>
      <c r="C59" s="34" t="s">
        <v>17</v>
      </c>
      <c r="D59" s="42">
        <v>39538</v>
      </c>
      <c r="E59" s="33">
        <v>2696</v>
      </c>
      <c r="F59" s="38">
        <f>E59/12</f>
        <v>224.66666666666666</v>
      </c>
      <c r="G59" s="34"/>
    </row>
    <row r="60" spans="1:7" ht="6" customHeight="1" x14ac:dyDescent="0.2">
      <c r="A60" s="40"/>
      <c r="B60" s="40"/>
      <c r="C60" s="40"/>
      <c r="D60" s="41"/>
      <c r="E60" s="41"/>
      <c r="F60" s="41"/>
      <c r="G60" s="40"/>
    </row>
    <row r="61" spans="1:7" ht="6" customHeight="1" x14ac:dyDescent="0.2">
      <c r="A61" s="34"/>
      <c r="B61" s="34"/>
      <c r="C61" s="34"/>
      <c r="D61" s="33"/>
      <c r="E61" s="33"/>
      <c r="F61" s="33"/>
      <c r="G61" s="34"/>
    </row>
    <row r="62" spans="1:7" x14ac:dyDescent="0.2">
      <c r="A62" s="34"/>
      <c r="B62" s="36" t="s">
        <v>41</v>
      </c>
      <c r="C62" s="34"/>
      <c r="D62" s="46" t="s">
        <v>42</v>
      </c>
      <c r="E62" s="33"/>
      <c r="F62" s="33"/>
      <c r="G62" s="34"/>
    </row>
    <row r="63" spans="1:7" ht="13.5" customHeight="1" x14ac:dyDescent="0.2">
      <c r="A63" s="34"/>
      <c r="B63" s="34">
        <v>445</v>
      </c>
      <c r="C63" s="34" t="s">
        <v>43</v>
      </c>
      <c r="D63" s="33">
        <v>109</v>
      </c>
      <c r="E63" s="33"/>
      <c r="F63" s="33"/>
      <c r="G63" s="34"/>
    </row>
    <row r="64" spans="1:7" ht="13.5" customHeight="1" x14ac:dyDescent="0.2">
      <c r="A64" s="34"/>
      <c r="B64" s="57">
        <v>1145</v>
      </c>
      <c r="C64" s="34" t="s">
        <v>44</v>
      </c>
      <c r="D64" s="33">
        <v>236</v>
      </c>
      <c r="E64" s="33"/>
      <c r="F64" s="33"/>
      <c r="G64" s="34"/>
    </row>
    <row r="65" spans="1:7" ht="5.25" customHeight="1" x14ac:dyDescent="0.2">
      <c r="A65" s="34"/>
      <c r="B65" s="57" t="s">
        <v>45</v>
      </c>
      <c r="C65" s="34"/>
      <c r="D65" s="33" t="s">
        <v>46</v>
      </c>
      <c r="E65" s="33"/>
      <c r="F65" s="33"/>
      <c r="G65" s="34"/>
    </row>
    <row r="66" spans="1:7" ht="15.75" customHeight="1" x14ac:dyDescent="0.2">
      <c r="A66" s="34"/>
      <c r="B66" s="34">
        <f>SUM(B63:B65)</f>
        <v>1590</v>
      </c>
      <c r="C66" s="34" t="s">
        <v>47</v>
      </c>
      <c r="D66" s="33">
        <f>SUM(D63:D65)</f>
        <v>345</v>
      </c>
      <c r="E66" s="33"/>
      <c r="F66" s="33"/>
      <c r="G66" s="34"/>
    </row>
    <row r="67" spans="1:7" x14ac:dyDescent="0.2">
      <c r="A67" s="40"/>
      <c r="B67" s="58" t="s">
        <v>48</v>
      </c>
      <c r="C67" s="40"/>
      <c r="D67" s="41" t="s">
        <v>49</v>
      </c>
      <c r="E67" s="41"/>
      <c r="F67" s="41"/>
      <c r="G67" s="40"/>
    </row>
    <row r="68" spans="1:7" x14ac:dyDescent="0.2">
      <c r="A68" s="34"/>
      <c r="B68" s="34"/>
      <c r="C68" s="33" t="s">
        <v>2</v>
      </c>
      <c r="D68" s="33" t="s">
        <v>3</v>
      </c>
      <c r="E68" s="33" t="s">
        <v>4</v>
      </c>
      <c r="F68" s="47" t="s">
        <v>50</v>
      </c>
      <c r="G68" s="47" t="s">
        <v>51</v>
      </c>
    </row>
    <row r="69" spans="1:7" ht="13.5" customHeight="1" x14ac:dyDescent="0.2">
      <c r="A69" s="34"/>
      <c r="B69" s="34" t="s">
        <v>52</v>
      </c>
      <c r="C69" s="37">
        <v>15900</v>
      </c>
      <c r="D69" s="37">
        <v>2433884</v>
      </c>
      <c r="E69" s="38">
        <f>D69/C69</f>
        <v>153.07446540880503</v>
      </c>
      <c r="F69" s="49" t="s">
        <v>79</v>
      </c>
      <c r="G69" s="49" t="s">
        <v>153</v>
      </c>
    </row>
    <row r="70" spans="1:7" ht="13.5" customHeight="1" x14ac:dyDescent="0.2">
      <c r="A70" s="34"/>
      <c r="B70" s="40" t="s">
        <v>38</v>
      </c>
      <c r="C70" s="50">
        <v>41018</v>
      </c>
      <c r="D70" s="50">
        <v>6735280</v>
      </c>
      <c r="E70" s="45">
        <f>D70/C70</f>
        <v>164.20303281486176</v>
      </c>
      <c r="F70" s="51" t="s">
        <v>154</v>
      </c>
      <c r="G70" s="51" t="s">
        <v>155</v>
      </c>
    </row>
    <row r="71" spans="1:7" ht="23.25" customHeight="1" thickBot="1" x14ac:dyDescent="0.3">
      <c r="A71" s="34"/>
      <c r="B71" s="53" t="s">
        <v>57</v>
      </c>
      <c r="C71" s="54">
        <f>SUM(C69:C70)</f>
        <v>56918</v>
      </c>
      <c r="D71" s="54">
        <f>SUM(D69:D70)</f>
        <v>9169164</v>
      </c>
      <c r="E71" s="55">
        <f>D71/C71</f>
        <v>161.09427597596542</v>
      </c>
      <c r="F71" s="56" t="s">
        <v>156</v>
      </c>
      <c r="G71" s="56" t="s">
        <v>157</v>
      </c>
    </row>
    <row r="72" spans="1:7" ht="13.5" thickTop="1" x14ac:dyDescent="0.2">
      <c r="A72" s="40"/>
      <c r="B72" s="40"/>
      <c r="C72" s="40"/>
      <c r="D72" s="41"/>
      <c r="E72" s="41"/>
      <c r="F72" s="41"/>
      <c r="G72" s="40"/>
    </row>
    <row r="73" spans="1:7" x14ac:dyDescent="0.2">
      <c r="A73" s="34"/>
      <c r="B73" s="34"/>
      <c r="C73" s="34"/>
      <c r="D73" s="33"/>
      <c r="E73" s="33"/>
      <c r="F73" s="33"/>
      <c r="G73" s="34"/>
    </row>
    <row r="74" spans="1:7" ht="15.75" x14ac:dyDescent="0.25">
      <c r="A74" s="34"/>
      <c r="B74" s="52" t="s">
        <v>158</v>
      </c>
      <c r="C74" s="52"/>
      <c r="D74" s="52"/>
      <c r="E74" s="52"/>
      <c r="F74" s="52"/>
      <c r="G74" s="52"/>
    </row>
    <row r="75" spans="1:7" x14ac:dyDescent="0.2">
      <c r="A75" s="31"/>
      <c r="B75" s="31"/>
      <c r="C75" s="31"/>
      <c r="D75" s="32"/>
      <c r="E75" s="32"/>
      <c r="F75" s="32"/>
      <c r="G75" s="31"/>
    </row>
    <row r="76" spans="1:7" x14ac:dyDescent="0.2">
      <c r="A76" s="31"/>
      <c r="B76" s="31"/>
      <c r="C76" s="31"/>
      <c r="D76" s="32"/>
      <c r="E76" s="32"/>
      <c r="F76" s="32"/>
      <c r="G76" s="31"/>
    </row>
    <row r="77" spans="1:7" x14ac:dyDescent="0.2">
      <c r="A77" s="31"/>
      <c r="B77" s="31"/>
      <c r="C77" s="31"/>
      <c r="D77" s="32"/>
      <c r="E77" s="32"/>
      <c r="F77" s="32"/>
      <c r="G77" s="31"/>
    </row>
    <row r="78" spans="1:7" x14ac:dyDescent="0.2">
      <c r="A78" s="31"/>
      <c r="B78" s="31"/>
      <c r="C78" s="31"/>
      <c r="D78" s="32"/>
      <c r="E78" s="32"/>
      <c r="F78" s="32"/>
      <c r="G78" s="31"/>
    </row>
    <row r="79" spans="1:7" x14ac:dyDescent="0.2">
      <c r="A79" s="31"/>
      <c r="B79" s="31"/>
      <c r="C79" s="31"/>
      <c r="D79" s="32"/>
      <c r="E79" s="32"/>
      <c r="F79" s="32"/>
      <c r="G79" s="31"/>
    </row>
    <row r="80" spans="1:7" x14ac:dyDescent="0.2">
      <c r="A80" s="31"/>
      <c r="B80" s="31"/>
      <c r="C80" s="31"/>
      <c r="D80" s="32"/>
      <c r="E80" s="32"/>
      <c r="F80" s="32"/>
      <c r="G80" s="31"/>
    </row>
    <row r="81" spans="1:7" x14ac:dyDescent="0.2">
      <c r="A81" s="31"/>
      <c r="B81" s="31"/>
      <c r="C81" s="31"/>
      <c r="D81" s="32"/>
      <c r="E81" s="32"/>
      <c r="F81" s="32"/>
      <c r="G81" s="31"/>
    </row>
    <row r="82" spans="1:7" x14ac:dyDescent="0.2">
      <c r="A82" s="31"/>
      <c r="B82" s="31"/>
      <c r="C82" s="31"/>
      <c r="D82" s="32"/>
      <c r="E82" s="32"/>
      <c r="F82" s="32"/>
      <c r="G82" s="31"/>
    </row>
    <row r="83" spans="1:7" x14ac:dyDescent="0.2">
      <c r="A83" s="31"/>
      <c r="B83" s="31"/>
      <c r="C83" s="31"/>
      <c r="D83" s="32"/>
      <c r="E83" s="32"/>
      <c r="F83" s="32"/>
      <c r="G83" s="31"/>
    </row>
    <row r="84" spans="1:7" x14ac:dyDescent="0.2">
      <c r="A84" s="31"/>
      <c r="B84" s="31"/>
      <c r="C84" s="31"/>
      <c r="D84" s="32"/>
      <c r="E84" s="32"/>
      <c r="F84" s="32"/>
      <c r="G84" s="31"/>
    </row>
    <row r="85" spans="1:7" x14ac:dyDescent="0.2">
      <c r="A85" s="31"/>
      <c r="B85" s="31"/>
      <c r="C85" s="31"/>
      <c r="D85" s="32"/>
      <c r="E85" s="32"/>
      <c r="F85" s="32"/>
      <c r="G85" s="31"/>
    </row>
    <row r="86" spans="1:7" x14ac:dyDescent="0.2">
      <c r="A86" s="31"/>
      <c r="B86" s="31"/>
      <c r="C86" s="31"/>
      <c r="D86" s="32"/>
      <c r="E86" s="32"/>
      <c r="F86" s="32"/>
      <c r="G86" s="31"/>
    </row>
    <row r="87" spans="1:7" x14ac:dyDescent="0.2">
      <c r="A87" s="31"/>
      <c r="B87" s="31"/>
      <c r="C87" s="31"/>
      <c r="D87" s="32"/>
      <c r="E87" s="32"/>
      <c r="F87" s="32"/>
      <c r="G87" s="31"/>
    </row>
    <row r="88" spans="1:7" x14ac:dyDescent="0.2">
      <c r="A88" s="31"/>
      <c r="B88" s="31"/>
      <c r="C88" s="31"/>
      <c r="D88" s="32"/>
      <c r="E88" s="32"/>
      <c r="F88" s="32"/>
      <c r="G88" s="31"/>
    </row>
    <row r="89" spans="1:7" x14ac:dyDescent="0.2">
      <c r="A89" s="31"/>
      <c r="B89" s="31"/>
      <c r="C89" s="31"/>
      <c r="D89" s="32"/>
      <c r="E89" s="32"/>
      <c r="F89" s="32"/>
      <c r="G89" s="31"/>
    </row>
    <row r="90" spans="1:7" x14ac:dyDescent="0.2">
      <c r="A90" s="31"/>
      <c r="B90" s="31"/>
      <c r="C90" s="31"/>
      <c r="D90" s="32"/>
      <c r="E90" s="32"/>
      <c r="F90" s="32"/>
      <c r="G90" s="31"/>
    </row>
    <row r="91" spans="1:7" x14ac:dyDescent="0.2">
      <c r="A91" s="31"/>
      <c r="B91" s="31"/>
      <c r="C91" s="31"/>
      <c r="D91" s="32"/>
      <c r="E91" s="32"/>
      <c r="F91" s="32"/>
      <c r="G91" s="31"/>
    </row>
    <row r="92" spans="1:7" x14ac:dyDescent="0.2">
      <c r="A92" s="31"/>
      <c r="B92" s="31"/>
      <c r="C92" s="31"/>
      <c r="D92" s="32"/>
      <c r="E92" s="32"/>
      <c r="F92" s="32"/>
      <c r="G92" s="31"/>
    </row>
    <row r="93" spans="1:7" x14ac:dyDescent="0.2">
      <c r="A93" s="31"/>
      <c r="B93" s="31"/>
      <c r="C93" s="31"/>
      <c r="D93" s="32"/>
      <c r="E93" s="32"/>
      <c r="F93" s="32"/>
      <c r="G93" s="31"/>
    </row>
    <row r="94" spans="1:7" x14ac:dyDescent="0.2">
      <c r="A94" s="31"/>
      <c r="B94" s="31"/>
      <c r="C94" s="31"/>
      <c r="D94" s="32"/>
      <c r="E94" s="32"/>
      <c r="F94" s="32"/>
      <c r="G94" s="31"/>
    </row>
    <row r="95" spans="1:7" x14ac:dyDescent="0.2">
      <c r="A95" s="31"/>
      <c r="B95" s="31"/>
      <c r="C95" s="31"/>
      <c r="D95" s="32"/>
      <c r="E95" s="32"/>
      <c r="F95" s="32"/>
      <c r="G95" s="31"/>
    </row>
    <row r="96" spans="1:7" x14ac:dyDescent="0.2">
      <c r="A96" s="31"/>
      <c r="B96" s="31"/>
      <c r="C96" s="31"/>
      <c r="D96" s="32"/>
      <c r="E96" s="32"/>
      <c r="F96" s="32"/>
      <c r="G96" s="31"/>
    </row>
    <row r="97" spans="1:7" x14ac:dyDescent="0.2">
      <c r="A97" s="31"/>
      <c r="B97" s="31"/>
      <c r="C97" s="31"/>
      <c r="D97" s="32"/>
      <c r="E97" s="32"/>
      <c r="F97" s="32"/>
      <c r="G97" s="31"/>
    </row>
    <row r="98" spans="1:7" x14ac:dyDescent="0.2">
      <c r="A98" s="31"/>
      <c r="B98" s="31"/>
      <c r="C98" s="31"/>
      <c r="D98" s="32"/>
      <c r="E98" s="32"/>
      <c r="F98" s="32"/>
      <c r="G98" s="31"/>
    </row>
    <row r="99" spans="1:7" x14ac:dyDescent="0.2">
      <c r="A99" s="31"/>
      <c r="B99" s="31"/>
      <c r="C99" s="31"/>
      <c r="D99" s="32"/>
      <c r="E99" s="32"/>
      <c r="F99" s="32"/>
      <c r="G99" s="31"/>
    </row>
    <row r="100" spans="1:7" x14ac:dyDescent="0.2">
      <c r="A100" s="31"/>
      <c r="B100" s="31"/>
      <c r="C100" s="31"/>
      <c r="D100" s="32"/>
      <c r="E100" s="32"/>
      <c r="F100" s="32"/>
      <c r="G100" s="31"/>
    </row>
    <row r="101" spans="1:7" x14ac:dyDescent="0.2">
      <c r="A101" s="31"/>
      <c r="B101" s="31"/>
      <c r="C101" s="31"/>
      <c r="D101" s="32"/>
      <c r="E101" s="32"/>
      <c r="F101" s="32"/>
      <c r="G101" s="31"/>
    </row>
    <row r="102" spans="1:7" x14ac:dyDescent="0.2">
      <c r="A102" s="31"/>
      <c r="B102" s="31"/>
      <c r="C102" s="31"/>
      <c r="D102" s="32"/>
      <c r="E102" s="32"/>
      <c r="F102" s="32"/>
      <c r="G102" s="31"/>
    </row>
    <row r="103" spans="1:7" x14ac:dyDescent="0.2">
      <c r="A103" s="31"/>
      <c r="B103" s="31"/>
      <c r="C103" s="31"/>
      <c r="D103" s="32"/>
      <c r="E103" s="32"/>
      <c r="F103" s="32"/>
      <c r="G103" s="31"/>
    </row>
    <row r="104" spans="1:7" x14ac:dyDescent="0.2">
      <c r="A104" s="31"/>
      <c r="B104" s="31"/>
      <c r="C104" s="31"/>
      <c r="D104" s="32"/>
      <c r="E104" s="32"/>
      <c r="F104" s="32"/>
      <c r="G104" s="31"/>
    </row>
    <row r="105" spans="1:7" x14ac:dyDescent="0.2">
      <c r="A105" s="31"/>
      <c r="B105" s="31"/>
      <c r="C105" s="31"/>
      <c r="D105" s="32"/>
      <c r="E105" s="32"/>
      <c r="F105" s="32"/>
      <c r="G105" s="31"/>
    </row>
    <row r="106" spans="1:7" x14ac:dyDescent="0.2">
      <c r="A106" s="31"/>
      <c r="B106" s="31"/>
      <c r="C106" s="31"/>
      <c r="D106" s="32"/>
      <c r="E106" s="32"/>
      <c r="F106" s="32"/>
      <c r="G106" s="31"/>
    </row>
    <row r="107" spans="1:7" x14ac:dyDescent="0.2">
      <c r="A107" s="31"/>
      <c r="B107" s="31"/>
      <c r="C107" s="31"/>
      <c r="D107" s="32"/>
      <c r="E107" s="32"/>
      <c r="F107" s="32"/>
      <c r="G107" s="31"/>
    </row>
    <row r="108" spans="1:7" x14ac:dyDescent="0.2">
      <c r="A108" s="31"/>
      <c r="B108" s="31"/>
      <c r="C108" s="31"/>
      <c r="D108" s="32"/>
      <c r="E108" s="32"/>
      <c r="F108" s="32"/>
      <c r="G108" s="31"/>
    </row>
    <row r="109" spans="1:7" x14ac:dyDescent="0.2">
      <c r="A109" s="31"/>
      <c r="B109" s="31"/>
      <c r="C109" s="31"/>
      <c r="D109" s="32"/>
      <c r="E109" s="32"/>
      <c r="F109" s="32"/>
      <c r="G109" s="31"/>
    </row>
    <row r="110" spans="1:7" x14ac:dyDescent="0.2">
      <c r="A110" s="31"/>
      <c r="B110" s="31"/>
      <c r="C110" s="31"/>
      <c r="D110" s="32"/>
      <c r="E110" s="32"/>
      <c r="F110" s="32"/>
      <c r="G110" s="31"/>
    </row>
    <row r="111" spans="1:7" x14ac:dyDescent="0.2">
      <c r="A111" s="31"/>
      <c r="B111" s="31"/>
      <c r="C111" s="31"/>
      <c r="D111" s="32"/>
      <c r="E111" s="32"/>
      <c r="F111" s="32"/>
      <c r="G111" s="31"/>
    </row>
    <row r="112" spans="1:7" x14ac:dyDescent="0.2">
      <c r="A112" s="31"/>
      <c r="B112" s="31"/>
      <c r="C112" s="31"/>
      <c r="D112" s="32"/>
      <c r="E112" s="32"/>
      <c r="F112" s="32"/>
      <c r="G112" s="31"/>
    </row>
    <row r="113" spans="1:7" x14ac:dyDescent="0.2">
      <c r="A113" s="31"/>
      <c r="B113" s="31"/>
      <c r="C113" s="31"/>
      <c r="D113" s="32"/>
      <c r="E113" s="32"/>
      <c r="F113" s="32"/>
      <c r="G113" s="31"/>
    </row>
    <row r="114" spans="1:7" x14ac:dyDescent="0.2">
      <c r="A114" s="31"/>
      <c r="B114" s="31"/>
      <c r="C114" s="31"/>
      <c r="D114" s="32"/>
      <c r="E114" s="32"/>
      <c r="F114" s="32"/>
      <c r="G114" s="31"/>
    </row>
    <row r="115" spans="1:7" x14ac:dyDescent="0.2">
      <c r="A115" s="31"/>
      <c r="B115" s="31"/>
      <c r="C115" s="31"/>
      <c r="D115" s="32"/>
      <c r="E115" s="32"/>
      <c r="F115" s="32"/>
      <c r="G115" s="31"/>
    </row>
    <row r="116" spans="1:7" x14ac:dyDescent="0.2">
      <c r="A116" s="31"/>
      <c r="B116" s="31"/>
      <c r="C116" s="31"/>
      <c r="D116" s="32"/>
      <c r="E116" s="32"/>
      <c r="F116" s="32"/>
      <c r="G116" s="31"/>
    </row>
    <row r="117" spans="1:7" x14ac:dyDescent="0.2">
      <c r="A117" s="31"/>
      <c r="B117" s="31"/>
      <c r="C117" s="31"/>
      <c r="D117" s="32"/>
      <c r="E117" s="32"/>
      <c r="F117" s="32"/>
      <c r="G117" s="31"/>
    </row>
    <row r="118" spans="1:7" x14ac:dyDescent="0.2">
      <c r="A118" s="31"/>
      <c r="B118" s="31"/>
      <c r="C118" s="31"/>
      <c r="D118" s="32"/>
      <c r="E118" s="32"/>
      <c r="F118" s="32"/>
      <c r="G118" s="31"/>
    </row>
    <row r="119" spans="1:7" x14ac:dyDescent="0.2">
      <c r="A119" s="31"/>
      <c r="B119" s="31"/>
      <c r="C119" s="31"/>
      <c r="D119" s="32"/>
      <c r="E119" s="32"/>
      <c r="F119" s="32"/>
      <c r="G119" s="31"/>
    </row>
    <row r="120" spans="1:7" x14ac:dyDescent="0.2">
      <c r="A120" s="31"/>
      <c r="B120" s="31"/>
      <c r="C120" s="31"/>
      <c r="D120" s="32"/>
      <c r="E120" s="32"/>
      <c r="F120" s="32"/>
      <c r="G120" s="31"/>
    </row>
    <row r="121" spans="1:7" x14ac:dyDescent="0.2">
      <c r="A121" s="31"/>
      <c r="B121" s="31"/>
      <c r="C121" s="31"/>
      <c r="D121" s="32"/>
      <c r="E121" s="32"/>
      <c r="F121" s="32"/>
      <c r="G121" s="31"/>
    </row>
    <row r="122" spans="1:7" x14ac:dyDescent="0.2">
      <c r="A122" s="31"/>
      <c r="B122" s="31"/>
      <c r="C122" s="31"/>
      <c r="D122" s="32"/>
      <c r="E122" s="32"/>
      <c r="F122" s="32"/>
      <c r="G122" s="31"/>
    </row>
    <row r="123" spans="1:7" x14ac:dyDescent="0.2">
      <c r="A123" s="31"/>
      <c r="B123" s="31"/>
      <c r="C123" s="31"/>
      <c r="D123" s="32"/>
      <c r="E123" s="32"/>
      <c r="F123" s="32"/>
      <c r="G123" s="31"/>
    </row>
    <row r="124" spans="1:7" x14ac:dyDescent="0.2">
      <c r="A124" s="31"/>
      <c r="B124" s="31"/>
      <c r="C124" s="31"/>
      <c r="D124" s="32"/>
      <c r="E124" s="32"/>
      <c r="F124" s="32"/>
      <c r="G124" s="31"/>
    </row>
    <row r="125" spans="1:7" x14ac:dyDescent="0.2">
      <c r="A125" s="31"/>
      <c r="B125" s="31"/>
      <c r="C125" s="31"/>
      <c r="D125" s="32"/>
      <c r="E125" s="32"/>
      <c r="F125" s="32"/>
      <c r="G125" s="31"/>
    </row>
    <row r="126" spans="1:7" x14ac:dyDescent="0.2">
      <c r="A126" s="31"/>
      <c r="B126" s="31"/>
      <c r="C126" s="31"/>
      <c r="D126" s="32"/>
      <c r="E126" s="32"/>
      <c r="F126" s="32"/>
      <c r="G126" s="31"/>
    </row>
    <row r="127" spans="1:7" x14ac:dyDescent="0.2">
      <c r="A127" s="31"/>
      <c r="B127" s="31"/>
      <c r="C127" s="31"/>
      <c r="D127" s="32"/>
      <c r="E127" s="32"/>
      <c r="F127" s="32"/>
      <c r="G127" s="31"/>
    </row>
    <row r="128" spans="1:7" x14ac:dyDescent="0.2">
      <c r="A128" s="31"/>
      <c r="B128" s="31"/>
      <c r="C128" s="31"/>
      <c r="D128" s="32"/>
      <c r="E128" s="32"/>
      <c r="F128" s="32"/>
      <c r="G128" s="31"/>
    </row>
    <row r="129" spans="1:7" x14ac:dyDescent="0.2">
      <c r="A129" s="31"/>
      <c r="B129" s="31"/>
      <c r="C129" s="31"/>
      <c r="D129" s="32"/>
      <c r="E129" s="32"/>
      <c r="F129" s="32"/>
      <c r="G129" s="31"/>
    </row>
    <row r="130" spans="1:7" x14ac:dyDescent="0.2">
      <c r="A130" s="31"/>
      <c r="B130" s="31"/>
      <c r="C130" s="31"/>
      <c r="D130" s="32"/>
      <c r="E130" s="32"/>
      <c r="F130" s="32"/>
      <c r="G130" s="31"/>
    </row>
    <row r="131" spans="1:7" x14ac:dyDescent="0.2">
      <c r="A131" s="31"/>
      <c r="B131" s="31"/>
      <c r="C131" s="31"/>
      <c r="D131" s="32"/>
      <c r="E131" s="32"/>
      <c r="F131" s="32"/>
      <c r="G131" s="31"/>
    </row>
    <row r="132" spans="1:7" x14ac:dyDescent="0.2">
      <c r="A132" s="31"/>
      <c r="B132" s="31"/>
      <c r="C132" s="31"/>
      <c r="D132" s="32"/>
      <c r="E132" s="32"/>
      <c r="F132" s="32"/>
      <c r="G132" s="31"/>
    </row>
    <row r="133" spans="1:7" x14ac:dyDescent="0.2">
      <c r="A133" s="31"/>
      <c r="B133" s="31"/>
      <c r="C133" s="31"/>
      <c r="D133" s="32"/>
      <c r="E133" s="32"/>
      <c r="F133" s="32"/>
      <c r="G133" s="31"/>
    </row>
    <row r="134" spans="1:7" x14ac:dyDescent="0.2">
      <c r="A134" s="31"/>
      <c r="B134" s="31"/>
      <c r="C134" s="31"/>
      <c r="D134" s="32"/>
      <c r="E134" s="32"/>
      <c r="F134" s="32"/>
      <c r="G134" s="31"/>
    </row>
    <row r="135" spans="1:7" x14ac:dyDescent="0.2">
      <c r="A135" s="31"/>
      <c r="B135" s="31"/>
      <c r="C135" s="31"/>
      <c r="D135" s="32"/>
      <c r="E135" s="32"/>
      <c r="F135" s="32"/>
      <c r="G135" s="31"/>
    </row>
    <row r="136" spans="1:7" x14ac:dyDescent="0.2">
      <c r="A136" s="31"/>
      <c r="B136" s="31"/>
      <c r="C136" s="31"/>
      <c r="D136" s="32"/>
      <c r="E136" s="32"/>
      <c r="F136" s="32"/>
      <c r="G136" s="31"/>
    </row>
    <row r="137" spans="1:7" x14ac:dyDescent="0.2">
      <c r="A137" s="31"/>
      <c r="B137" s="31"/>
      <c r="C137" s="31"/>
      <c r="D137" s="32"/>
      <c r="E137" s="32"/>
      <c r="F137" s="32"/>
      <c r="G137" s="31"/>
    </row>
    <row r="138" spans="1:7" x14ac:dyDescent="0.2">
      <c r="A138" s="31"/>
      <c r="B138" s="31"/>
      <c r="C138" s="31"/>
      <c r="D138" s="32"/>
      <c r="E138" s="32"/>
      <c r="F138" s="32"/>
      <c r="G138" s="31"/>
    </row>
    <row r="139" spans="1:7" x14ac:dyDescent="0.2">
      <c r="A139" s="31"/>
      <c r="B139" s="31"/>
      <c r="C139" s="31"/>
      <c r="D139" s="32"/>
      <c r="E139" s="32"/>
      <c r="F139" s="32"/>
      <c r="G139" s="31"/>
    </row>
    <row r="140" spans="1:7" x14ac:dyDescent="0.2">
      <c r="A140" s="31"/>
      <c r="B140" s="31"/>
      <c r="C140" s="31"/>
      <c r="D140" s="32"/>
      <c r="E140" s="32"/>
      <c r="F140" s="32"/>
      <c r="G140" s="31"/>
    </row>
    <row r="141" spans="1:7" x14ac:dyDescent="0.2">
      <c r="A141" s="31"/>
      <c r="B141" s="31"/>
      <c r="C141" s="31"/>
      <c r="D141" s="32"/>
      <c r="E141" s="32"/>
      <c r="F141" s="32"/>
      <c r="G141" s="31"/>
    </row>
    <row r="142" spans="1:7" x14ac:dyDescent="0.2">
      <c r="A142" s="31"/>
      <c r="B142" s="31"/>
      <c r="C142" s="31"/>
      <c r="D142" s="32"/>
      <c r="E142" s="32"/>
      <c r="F142" s="32"/>
      <c r="G142" s="31"/>
    </row>
    <row r="143" spans="1:7" x14ac:dyDescent="0.2">
      <c r="A143" s="31"/>
      <c r="B143" s="31"/>
      <c r="C143" s="31"/>
      <c r="D143" s="32"/>
      <c r="E143" s="32"/>
      <c r="F143" s="32"/>
      <c r="G143" s="31"/>
    </row>
    <row r="144" spans="1:7" x14ac:dyDescent="0.2">
      <c r="A144" s="31"/>
      <c r="B144" s="31"/>
      <c r="C144" s="31"/>
      <c r="D144" s="32"/>
      <c r="E144" s="32"/>
      <c r="F144" s="32"/>
      <c r="G144" s="31"/>
    </row>
    <row r="145" spans="1:7" x14ac:dyDescent="0.2">
      <c r="A145" s="31"/>
      <c r="B145" s="31"/>
      <c r="C145" s="31"/>
      <c r="D145" s="32"/>
      <c r="E145" s="32"/>
      <c r="F145" s="32"/>
      <c r="G145" s="31"/>
    </row>
    <row r="146" spans="1:7" x14ac:dyDescent="0.2">
      <c r="A146" s="31"/>
      <c r="B146" s="31"/>
      <c r="C146" s="31"/>
      <c r="D146" s="32"/>
      <c r="E146" s="32"/>
      <c r="F146" s="32"/>
      <c r="G146" s="31"/>
    </row>
    <row r="147" spans="1:7" x14ac:dyDescent="0.2">
      <c r="A147" s="31"/>
      <c r="B147" s="31"/>
      <c r="C147" s="31"/>
      <c r="D147" s="32"/>
      <c r="E147" s="32"/>
      <c r="F147" s="32"/>
      <c r="G147" s="31"/>
    </row>
    <row r="148" spans="1:7" x14ac:dyDescent="0.2">
      <c r="A148" s="31"/>
      <c r="B148" s="31"/>
      <c r="C148" s="31"/>
      <c r="D148" s="32"/>
      <c r="E148" s="32"/>
      <c r="F148" s="32"/>
      <c r="G148" s="31"/>
    </row>
    <row r="149" spans="1:7" x14ac:dyDescent="0.2">
      <c r="A149" s="31"/>
      <c r="B149" s="31"/>
      <c r="C149" s="31"/>
      <c r="D149" s="32"/>
      <c r="E149" s="32"/>
      <c r="F149" s="32"/>
      <c r="G149" s="31"/>
    </row>
    <row r="150" spans="1:7" x14ac:dyDescent="0.2">
      <c r="A150" s="31"/>
      <c r="B150" s="31"/>
      <c r="C150" s="31"/>
      <c r="D150" s="32"/>
      <c r="E150" s="32"/>
      <c r="F150" s="32"/>
      <c r="G150" s="31"/>
    </row>
    <row r="151" spans="1:7" x14ac:dyDescent="0.2">
      <c r="A151" s="31"/>
      <c r="B151" s="31"/>
      <c r="C151" s="31"/>
      <c r="D151" s="32"/>
      <c r="E151" s="32"/>
      <c r="F151" s="32"/>
      <c r="G151" s="31"/>
    </row>
    <row r="152" spans="1:7" x14ac:dyDescent="0.2">
      <c r="A152" s="31"/>
      <c r="B152" s="31"/>
      <c r="C152" s="31"/>
      <c r="D152" s="32"/>
      <c r="E152" s="32"/>
      <c r="F152" s="32"/>
      <c r="G152" s="31"/>
    </row>
    <row r="153" spans="1:7" x14ac:dyDescent="0.2">
      <c r="A153" s="31"/>
      <c r="B153" s="31"/>
      <c r="C153" s="31"/>
      <c r="D153" s="32"/>
      <c r="E153" s="32"/>
      <c r="F153" s="32"/>
      <c r="G153" s="31"/>
    </row>
    <row r="154" spans="1:7" x14ac:dyDescent="0.2">
      <c r="A154" s="31"/>
      <c r="B154" s="31"/>
      <c r="C154" s="31"/>
      <c r="D154" s="32"/>
      <c r="E154" s="32"/>
      <c r="F154" s="32"/>
      <c r="G154" s="31"/>
    </row>
    <row r="155" spans="1:7" x14ac:dyDescent="0.2">
      <c r="A155" s="31"/>
      <c r="B155" s="31"/>
      <c r="C155" s="31"/>
      <c r="D155" s="32"/>
      <c r="E155" s="32"/>
      <c r="F155" s="32"/>
      <c r="G155" s="31"/>
    </row>
    <row r="156" spans="1:7" x14ac:dyDescent="0.2">
      <c r="A156" s="31"/>
      <c r="B156" s="31"/>
      <c r="C156" s="31"/>
      <c r="D156" s="32"/>
      <c r="E156" s="32"/>
      <c r="F156" s="32"/>
      <c r="G156" s="31"/>
    </row>
    <row r="157" spans="1:7" x14ac:dyDescent="0.2">
      <c r="A157" s="31"/>
      <c r="B157" s="31"/>
      <c r="C157" s="31"/>
      <c r="D157" s="32"/>
      <c r="E157" s="32"/>
      <c r="F157" s="32"/>
      <c r="G157" s="31"/>
    </row>
    <row r="158" spans="1:7" x14ac:dyDescent="0.2">
      <c r="A158" s="31"/>
      <c r="B158" s="31"/>
      <c r="C158" s="31"/>
      <c r="D158" s="32"/>
      <c r="E158" s="32"/>
      <c r="F158" s="32"/>
      <c r="G158" s="31"/>
    </row>
    <row r="159" spans="1:7" x14ac:dyDescent="0.2">
      <c r="A159" s="31"/>
      <c r="B159" s="31"/>
      <c r="C159" s="31"/>
      <c r="D159" s="32"/>
      <c r="E159" s="32"/>
      <c r="F159" s="32"/>
      <c r="G159" s="31"/>
    </row>
    <row r="160" spans="1:7" x14ac:dyDescent="0.2">
      <c r="A160" s="31"/>
      <c r="B160" s="31"/>
      <c r="C160" s="31"/>
      <c r="D160" s="32"/>
      <c r="E160" s="32"/>
      <c r="F160" s="32"/>
      <c r="G160" s="31"/>
    </row>
    <row r="161" spans="1:7" x14ac:dyDescent="0.2">
      <c r="A161" s="31"/>
      <c r="B161" s="31"/>
      <c r="C161" s="31"/>
      <c r="D161" s="32"/>
      <c r="E161" s="32"/>
      <c r="F161" s="32"/>
      <c r="G161" s="31"/>
    </row>
    <row r="162" spans="1:7" x14ac:dyDescent="0.2">
      <c r="A162" s="31"/>
      <c r="B162" s="31"/>
      <c r="C162" s="31"/>
      <c r="D162" s="32"/>
      <c r="E162" s="32"/>
      <c r="F162" s="32"/>
      <c r="G162" s="31"/>
    </row>
    <row r="163" spans="1:7" x14ac:dyDescent="0.2">
      <c r="A163" s="31"/>
      <c r="B163" s="31"/>
      <c r="C163" s="31"/>
      <c r="D163" s="32"/>
      <c r="E163" s="32"/>
      <c r="F163" s="32"/>
      <c r="G163" s="31"/>
    </row>
    <row r="164" spans="1:7" x14ac:dyDescent="0.2">
      <c r="A164" s="31"/>
      <c r="B164" s="31"/>
      <c r="C164" s="31"/>
      <c r="D164" s="32"/>
      <c r="E164" s="32"/>
      <c r="F164" s="32"/>
      <c r="G164" s="31"/>
    </row>
    <row r="165" spans="1:7" x14ac:dyDescent="0.2">
      <c r="A165" s="31"/>
      <c r="B165" s="31"/>
      <c r="C165" s="31"/>
      <c r="D165" s="32"/>
      <c r="E165" s="32"/>
      <c r="F165" s="32"/>
      <c r="G165" s="31"/>
    </row>
    <row r="166" spans="1:7" x14ac:dyDescent="0.2">
      <c r="A166" s="31"/>
      <c r="B166" s="31"/>
      <c r="C166" s="31"/>
      <c r="D166" s="32"/>
      <c r="E166" s="32"/>
      <c r="F166" s="32"/>
      <c r="G166" s="31"/>
    </row>
    <row r="167" spans="1:7" x14ac:dyDescent="0.2">
      <c r="A167" s="31"/>
      <c r="B167" s="31"/>
      <c r="C167" s="31"/>
      <c r="D167" s="32"/>
      <c r="E167" s="32"/>
      <c r="F167" s="32"/>
      <c r="G167" s="31"/>
    </row>
    <row r="168" spans="1:7" x14ac:dyDescent="0.2">
      <c r="A168" s="31"/>
      <c r="B168" s="31"/>
      <c r="C168" s="31"/>
      <c r="D168" s="32"/>
      <c r="E168" s="32"/>
      <c r="F168" s="32"/>
      <c r="G168" s="31"/>
    </row>
    <row r="169" spans="1:7" x14ac:dyDescent="0.2">
      <c r="A169" s="31"/>
      <c r="B169" s="31"/>
      <c r="C169" s="31"/>
      <c r="D169" s="32"/>
      <c r="E169" s="32"/>
      <c r="F169" s="32"/>
      <c r="G169" s="31"/>
    </row>
    <row r="170" spans="1:7" x14ac:dyDescent="0.2">
      <c r="A170" s="31"/>
      <c r="B170" s="31"/>
      <c r="C170" s="31"/>
      <c r="D170" s="32"/>
      <c r="E170" s="32"/>
      <c r="F170" s="32"/>
      <c r="G170" s="31"/>
    </row>
    <row r="171" spans="1:7" x14ac:dyDescent="0.2">
      <c r="A171" s="31"/>
      <c r="B171" s="31"/>
      <c r="C171" s="31"/>
      <c r="D171" s="32"/>
      <c r="E171" s="32"/>
      <c r="F171" s="32"/>
      <c r="G171" s="31"/>
    </row>
    <row r="172" spans="1:7" x14ac:dyDescent="0.2">
      <c r="A172" s="31"/>
      <c r="B172" s="31"/>
      <c r="C172" s="31"/>
      <c r="D172" s="32"/>
      <c r="E172" s="32"/>
      <c r="F172" s="32"/>
      <c r="G172" s="31"/>
    </row>
    <row r="173" spans="1:7" x14ac:dyDescent="0.2">
      <c r="A173" s="31"/>
      <c r="B173" s="31"/>
      <c r="C173" s="31"/>
      <c r="D173" s="32"/>
      <c r="E173" s="32"/>
      <c r="F173" s="32"/>
      <c r="G173" s="31"/>
    </row>
    <row r="174" spans="1:7" x14ac:dyDescent="0.2">
      <c r="A174" s="31"/>
      <c r="B174" s="31"/>
      <c r="C174" s="31"/>
      <c r="D174" s="32"/>
      <c r="E174" s="32"/>
      <c r="F174" s="32"/>
      <c r="G174" s="31"/>
    </row>
    <row r="175" spans="1:7" x14ac:dyDescent="0.2">
      <c r="A175" s="31"/>
      <c r="B175" s="31"/>
      <c r="C175" s="31"/>
      <c r="D175" s="32"/>
      <c r="E175" s="32"/>
      <c r="F175" s="32"/>
      <c r="G175" s="31"/>
    </row>
    <row r="176" spans="1:7" x14ac:dyDescent="0.2">
      <c r="A176" s="31"/>
      <c r="B176" s="31"/>
      <c r="C176" s="31"/>
      <c r="D176" s="32"/>
      <c r="E176" s="32"/>
      <c r="F176" s="32"/>
      <c r="G176" s="31"/>
    </row>
    <row r="177" spans="1:7" x14ac:dyDescent="0.2">
      <c r="A177" s="31"/>
      <c r="B177" s="31"/>
      <c r="C177" s="31"/>
      <c r="D177" s="32"/>
      <c r="E177" s="32"/>
      <c r="F177" s="32"/>
      <c r="G177" s="31"/>
    </row>
    <row r="178" spans="1:7" x14ac:dyDescent="0.2">
      <c r="A178" s="31"/>
      <c r="B178" s="31"/>
      <c r="C178" s="31"/>
      <c r="D178" s="32"/>
      <c r="E178" s="32"/>
      <c r="F178" s="32"/>
      <c r="G178" s="31"/>
    </row>
    <row r="179" spans="1:7" x14ac:dyDescent="0.2">
      <c r="A179" s="31"/>
      <c r="B179" s="31"/>
      <c r="C179" s="31"/>
      <c r="D179" s="32"/>
      <c r="E179" s="32"/>
      <c r="F179" s="32"/>
      <c r="G179" s="31"/>
    </row>
    <row r="180" spans="1:7" x14ac:dyDescent="0.2">
      <c r="A180" s="31"/>
      <c r="B180" s="31"/>
      <c r="C180" s="31"/>
      <c r="D180" s="32"/>
      <c r="E180" s="32"/>
      <c r="F180" s="32"/>
      <c r="G180" s="31"/>
    </row>
    <row r="181" spans="1:7" x14ac:dyDescent="0.2">
      <c r="A181" s="31"/>
      <c r="B181" s="31"/>
      <c r="C181" s="31"/>
      <c r="D181" s="32"/>
      <c r="E181" s="32"/>
      <c r="F181" s="32"/>
      <c r="G181" s="31"/>
    </row>
    <row r="182" spans="1:7" x14ac:dyDescent="0.2">
      <c r="A182" s="31"/>
      <c r="B182" s="31"/>
      <c r="C182" s="31"/>
      <c r="D182" s="32"/>
      <c r="E182" s="32"/>
      <c r="F182" s="32"/>
      <c r="G182" s="31"/>
    </row>
    <row r="183" spans="1:7" x14ac:dyDescent="0.2">
      <c r="A183" s="31"/>
      <c r="B183" s="31"/>
      <c r="C183" s="31"/>
      <c r="D183" s="32"/>
      <c r="E183" s="32"/>
      <c r="F183" s="32"/>
      <c r="G183" s="31"/>
    </row>
    <row r="184" spans="1:7" x14ac:dyDescent="0.2">
      <c r="A184" s="31"/>
      <c r="B184" s="31"/>
      <c r="C184" s="31"/>
      <c r="D184" s="32"/>
      <c r="E184" s="32"/>
      <c r="F184" s="32"/>
      <c r="G184" s="31"/>
    </row>
    <row r="185" spans="1:7" x14ac:dyDescent="0.2">
      <c r="A185" s="31"/>
      <c r="B185" s="31"/>
      <c r="C185" s="31"/>
      <c r="D185" s="32"/>
      <c r="E185" s="32"/>
      <c r="F185" s="32"/>
      <c r="G185" s="31"/>
    </row>
    <row r="186" spans="1:7" x14ac:dyDescent="0.2">
      <c r="A186" s="31"/>
      <c r="B186" s="31"/>
      <c r="C186" s="31"/>
      <c r="D186" s="32"/>
      <c r="E186" s="32"/>
      <c r="F186" s="32"/>
      <c r="G186" s="31"/>
    </row>
    <row r="187" spans="1:7" x14ac:dyDescent="0.2">
      <c r="A187" s="31"/>
      <c r="B187" s="31"/>
      <c r="C187" s="31"/>
      <c r="D187" s="32"/>
      <c r="E187" s="32"/>
      <c r="F187" s="32"/>
      <c r="G187" s="31"/>
    </row>
    <row r="188" spans="1:7" x14ac:dyDescent="0.2">
      <c r="A188" s="31"/>
      <c r="B188" s="31"/>
      <c r="C188" s="31"/>
      <c r="D188" s="32"/>
      <c r="E188" s="32"/>
      <c r="F188" s="32"/>
      <c r="G188" s="31"/>
    </row>
    <row r="189" spans="1:7" x14ac:dyDescent="0.2">
      <c r="A189" s="31"/>
      <c r="B189" s="31"/>
      <c r="C189" s="31"/>
      <c r="D189" s="32"/>
      <c r="E189" s="32"/>
      <c r="F189" s="32"/>
      <c r="G189" s="31"/>
    </row>
    <row r="190" spans="1:7" x14ac:dyDescent="0.2">
      <c r="A190" s="31"/>
      <c r="B190" s="31"/>
      <c r="C190" s="31"/>
      <c r="D190" s="32"/>
      <c r="E190" s="32"/>
      <c r="F190" s="32"/>
      <c r="G190" s="31"/>
    </row>
    <row r="191" spans="1:7" x14ac:dyDescent="0.2">
      <c r="A191" s="31"/>
      <c r="B191" s="31"/>
      <c r="C191" s="31"/>
      <c r="D191" s="32"/>
      <c r="E191" s="32"/>
      <c r="F191" s="32"/>
      <c r="G191" s="31"/>
    </row>
    <row r="192" spans="1:7" x14ac:dyDescent="0.2">
      <c r="A192" s="31"/>
      <c r="B192" s="31"/>
      <c r="C192" s="31"/>
      <c r="D192" s="32"/>
      <c r="E192" s="32"/>
      <c r="F192" s="32"/>
      <c r="G192" s="31"/>
    </row>
    <row r="193" spans="1:7" x14ac:dyDescent="0.2">
      <c r="A193" s="31"/>
      <c r="B193" s="31"/>
      <c r="C193" s="31"/>
      <c r="D193" s="32"/>
      <c r="E193" s="32"/>
      <c r="F193" s="32"/>
      <c r="G193" s="31"/>
    </row>
    <row r="194" spans="1:7" x14ac:dyDescent="0.2">
      <c r="A194" s="31"/>
      <c r="B194" s="31"/>
      <c r="C194" s="31"/>
      <c r="D194" s="32"/>
      <c r="E194" s="32"/>
      <c r="F194" s="32"/>
      <c r="G194" s="31"/>
    </row>
    <row r="195" spans="1:7" x14ac:dyDescent="0.2">
      <c r="A195" s="31"/>
      <c r="B195" s="31"/>
      <c r="C195" s="31"/>
      <c r="D195" s="32"/>
      <c r="E195" s="32"/>
      <c r="F195" s="32"/>
      <c r="G195" s="31"/>
    </row>
    <row r="196" spans="1:7" x14ac:dyDescent="0.2">
      <c r="A196" s="31"/>
      <c r="B196" s="31"/>
      <c r="C196" s="31"/>
      <c r="D196" s="32"/>
      <c r="E196" s="32"/>
      <c r="F196" s="32"/>
      <c r="G196" s="31"/>
    </row>
    <row r="197" spans="1:7" x14ac:dyDescent="0.2">
      <c r="A197" s="31"/>
      <c r="B197" s="31"/>
      <c r="C197" s="31"/>
      <c r="D197" s="32"/>
      <c r="E197" s="32"/>
      <c r="F197" s="32"/>
      <c r="G197" s="31"/>
    </row>
    <row r="198" spans="1:7" x14ac:dyDescent="0.2">
      <c r="A198" s="31"/>
      <c r="B198" s="31"/>
      <c r="C198" s="31"/>
      <c r="D198" s="32"/>
      <c r="E198" s="32"/>
      <c r="F198" s="32"/>
      <c r="G198" s="31"/>
    </row>
    <row r="199" spans="1:7" x14ac:dyDescent="0.2">
      <c r="A199" s="31"/>
      <c r="B199" s="31"/>
      <c r="C199" s="31"/>
      <c r="D199" s="32"/>
      <c r="E199" s="32"/>
      <c r="F199" s="32"/>
      <c r="G199" s="31"/>
    </row>
    <row r="200" spans="1:7" x14ac:dyDescent="0.2">
      <c r="A200" s="31"/>
      <c r="B200" s="31"/>
      <c r="C200" s="31"/>
      <c r="D200" s="32"/>
      <c r="E200" s="32"/>
      <c r="F200" s="32"/>
      <c r="G200" s="31"/>
    </row>
    <row r="201" spans="1:7" x14ac:dyDescent="0.2">
      <c r="A201" s="31"/>
      <c r="B201" s="31"/>
      <c r="C201" s="31"/>
      <c r="D201" s="32"/>
      <c r="E201" s="32"/>
      <c r="F201" s="32"/>
      <c r="G201" s="31"/>
    </row>
    <row r="202" spans="1:7" x14ac:dyDescent="0.2">
      <c r="A202" s="31"/>
      <c r="B202" s="31"/>
      <c r="C202" s="31"/>
      <c r="D202" s="32"/>
      <c r="E202" s="32"/>
      <c r="F202" s="32"/>
      <c r="G202" s="31"/>
    </row>
    <row r="203" spans="1:7" x14ac:dyDescent="0.2">
      <c r="A203" s="31"/>
      <c r="B203" s="31"/>
      <c r="C203" s="31"/>
      <c r="D203" s="32"/>
      <c r="E203" s="32"/>
      <c r="F203" s="32"/>
      <c r="G203" s="31"/>
    </row>
    <row r="204" spans="1:7" x14ac:dyDescent="0.2">
      <c r="A204" s="31"/>
      <c r="B204" s="31"/>
      <c r="C204" s="31"/>
      <c r="D204" s="32"/>
      <c r="E204" s="32"/>
      <c r="F204" s="32"/>
      <c r="G204" s="31"/>
    </row>
    <row r="205" spans="1:7" x14ac:dyDescent="0.2">
      <c r="A205" s="31"/>
      <c r="B205" s="31"/>
      <c r="C205" s="31"/>
      <c r="D205" s="32"/>
      <c r="E205" s="32"/>
      <c r="F205" s="32"/>
      <c r="G205" s="31"/>
    </row>
    <row r="206" spans="1:7" x14ac:dyDescent="0.2">
      <c r="A206" s="31"/>
      <c r="B206" s="31"/>
      <c r="C206" s="31"/>
      <c r="D206" s="32"/>
      <c r="E206" s="32"/>
      <c r="F206" s="32"/>
      <c r="G206" s="31"/>
    </row>
    <row r="207" spans="1:7" x14ac:dyDescent="0.2">
      <c r="A207" s="31"/>
      <c r="B207" s="31"/>
      <c r="C207" s="31"/>
      <c r="D207" s="32"/>
      <c r="E207" s="32"/>
      <c r="F207" s="32"/>
      <c r="G207" s="31"/>
    </row>
    <row r="208" spans="1:7" x14ac:dyDescent="0.2">
      <c r="A208" s="31"/>
      <c r="B208" s="31"/>
      <c r="C208" s="31"/>
      <c r="D208" s="32"/>
      <c r="E208" s="32"/>
      <c r="F208" s="32"/>
      <c r="G208" s="31"/>
    </row>
    <row r="209" spans="1:7" x14ac:dyDescent="0.2">
      <c r="A209" s="31"/>
      <c r="B209" s="31"/>
      <c r="C209" s="31"/>
      <c r="D209" s="32"/>
      <c r="E209" s="32"/>
      <c r="F209" s="32"/>
      <c r="G209" s="31"/>
    </row>
    <row r="210" spans="1:7" x14ac:dyDescent="0.2">
      <c r="A210" s="31"/>
      <c r="B210" s="31"/>
      <c r="C210" s="31"/>
      <c r="D210" s="32"/>
      <c r="E210" s="32"/>
      <c r="F210" s="32"/>
      <c r="G210" s="31"/>
    </row>
    <row r="211" spans="1:7" x14ac:dyDescent="0.2">
      <c r="A211" s="31"/>
      <c r="B211" s="31"/>
      <c r="C211" s="31"/>
      <c r="D211" s="32"/>
      <c r="E211" s="32"/>
      <c r="F211" s="32"/>
      <c r="G211" s="31"/>
    </row>
    <row r="212" spans="1:7" x14ac:dyDescent="0.2">
      <c r="A212" s="31"/>
      <c r="B212" s="31"/>
      <c r="C212" s="31"/>
      <c r="D212" s="32"/>
      <c r="E212" s="32"/>
      <c r="F212" s="32"/>
      <c r="G212" s="31"/>
    </row>
    <row r="213" spans="1:7" x14ac:dyDescent="0.2">
      <c r="A213" s="31"/>
      <c r="B213" s="31"/>
      <c r="C213" s="31"/>
      <c r="D213" s="32"/>
      <c r="E213" s="32"/>
      <c r="F213" s="32"/>
      <c r="G213" s="31"/>
    </row>
    <row r="214" spans="1:7" x14ac:dyDescent="0.2">
      <c r="A214" s="31"/>
      <c r="B214" s="31"/>
      <c r="C214" s="31"/>
      <c r="D214" s="32"/>
      <c r="E214" s="32"/>
      <c r="F214" s="32"/>
      <c r="G214" s="31"/>
    </row>
    <row r="215" spans="1:7" x14ac:dyDescent="0.2">
      <c r="A215" s="31"/>
      <c r="B215" s="31"/>
      <c r="C215" s="31"/>
      <c r="D215" s="32"/>
      <c r="E215" s="32"/>
      <c r="F215" s="32"/>
      <c r="G215" s="31"/>
    </row>
    <row r="216" spans="1:7" x14ac:dyDescent="0.2">
      <c r="A216" s="31"/>
      <c r="B216" s="31"/>
      <c r="C216" s="31"/>
      <c r="D216" s="32"/>
      <c r="E216" s="32"/>
      <c r="F216" s="32"/>
      <c r="G216" s="31"/>
    </row>
    <row r="217" spans="1:7" x14ac:dyDescent="0.2">
      <c r="A217" s="31"/>
      <c r="B217" s="31"/>
      <c r="C217" s="31"/>
      <c r="D217" s="32"/>
      <c r="E217" s="32"/>
      <c r="F217" s="32"/>
      <c r="G217" s="31"/>
    </row>
    <row r="218" spans="1:7" x14ac:dyDescent="0.2">
      <c r="A218" s="31"/>
      <c r="B218" s="31"/>
      <c r="C218" s="31"/>
      <c r="D218" s="32"/>
      <c r="E218" s="32"/>
      <c r="F218" s="32"/>
      <c r="G218" s="31"/>
    </row>
    <row r="219" spans="1:7" x14ac:dyDescent="0.2">
      <c r="A219" s="31"/>
      <c r="B219" s="31"/>
      <c r="C219" s="31"/>
      <c r="D219" s="32"/>
      <c r="E219" s="32"/>
      <c r="F219" s="32"/>
      <c r="G219" s="31"/>
    </row>
    <row r="220" spans="1:7" x14ac:dyDescent="0.2">
      <c r="A220" s="31"/>
      <c r="B220" s="31"/>
      <c r="C220" s="31"/>
      <c r="D220" s="32"/>
      <c r="E220" s="32"/>
      <c r="F220" s="32"/>
      <c r="G220" s="31"/>
    </row>
    <row r="221" spans="1:7" x14ac:dyDescent="0.2">
      <c r="A221" s="31"/>
      <c r="B221" s="31"/>
      <c r="C221" s="31"/>
      <c r="D221" s="32"/>
      <c r="E221" s="32"/>
      <c r="F221" s="32"/>
      <c r="G221" s="31"/>
    </row>
    <row r="222" spans="1:7" x14ac:dyDescent="0.2">
      <c r="A222" s="31"/>
      <c r="B222" s="31"/>
      <c r="C222" s="31"/>
      <c r="D222" s="32"/>
      <c r="E222" s="32"/>
      <c r="F222" s="32"/>
      <c r="G222" s="31"/>
    </row>
    <row r="223" spans="1:7" x14ac:dyDescent="0.2">
      <c r="A223" s="31"/>
      <c r="B223" s="31"/>
      <c r="C223" s="31"/>
      <c r="D223" s="32"/>
      <c r="E223" s="32"/>
      <c r="F223" s="32"/>
      <c r="G223" s="31"/>
    </row>
    <row r="224" spans="1:7" x14ac:dyDescent="0.2">
      <c r="A224" s="31"/>
      <c r="B224" s="31"/>
      <c r="C224" s="31"/>
      <c r="D224" s="32"/>
      <c r="E224" s="32"/>
      <c r="F224" s="32"/>
      <c r="G224" s="31"/>
    </row>
    <row r="225" spans="1:7" x14ac:dyDescent="0.2">
      <c r="A225" s="31"/>
      <c r="B225" s="31"/>
      <c r="C225" s="31"/>
      <c r="D225" s="32"/>
      <c r="E225" s="32"/>
      <c r="F225" s="32"/>
      <c r="G225" s="31"/>
    </row>
    <row r="226" spans="1:7" x14ac:dyDescent="0.2">
      <c r="A226" s="31"/>
      <c r="B226" s="31"/>
      <c r="C226" s="31"/>
      <c r="D226" s="32"/>
      <c r="E226" s="32"/>
      <c r="F226" s="32"/>
      <c r="G226" s="31"/>
    </row>
    <row r="227" spans="1:7" x14ac:dyDescent="0.2">
      <c r="A227" s="31"/>
      <c r="B227" s="31"/>
      <c r="C227" s="31"/>
      <c r="D227" s="32"/>
      <c r="E227" s="32"/>
      <c r="F227" s="32"/>
      <c r="G227" s="31"/>
    </row>
    <row r="228" spans="1:7" x14ac:dyDescent="0.2">
      <c r="A228" s="31"/>
      <c r="B228" s="31"/>
      <c r="C228" s="31"/>
      <c r="D228" s="32"/>
      <c r="E228" s="32"/>
      <c r="F228" s="32"/>
      <c r="G228" s="31"/>
    </row>
    <row r="229" spans="1:7" x14ac:dyDescent="0.2">
      <c r="A229" s="31"/>
      <c r="B229" s="31"/>
      <c r="C229" s="31"/>
      <c r="D229" s="32"/>
      <c r="E229" s="32"/>
      <c r="F229" s="32"/>
      <c r="G229" s="31"/>
    </row>
    <row r="230" spans="1:7" x14ac:dyDescent="0.2">
      <c r="A230" s="31"/>
      <c r="B230" s="31"/>
      <c r="C230" s="31"/>
      <c r="D230" s="32"/>
      <c r="E230" s="32"/>
      <c r="F230" s="32"/>
      <c r="G230" s="31"/>
    </row>
    <row r="231" spans="1:7" x14ac:dyDescent="0.2">
      <c r="A231" s="31"/>
      <c r="B231" s="31"/>
      <c r="C231" s="31"/>
      <c r="D231" s="32"/>
      <c r="E231" s="32"/>
      <c r="F231" s="32"/>
      <c r="G231" s="31"/>
    </row>
    <row r="232" spans="1:7" x14ac:dyDescent="0.2">
      <c r="A232" s="31"/>
      <c r="B232" s="31"/>
      <c r="C232" s="31"/>
      <c r="D232" s="32"/>
      <c r="E232" s="32"/>
      <c r="F232" s="32"/>
      <c r="G232" s="31"/>
    </row>
    <row r="233" spans="1:7" x14ac:dyDescent="0.2">
      <c r="A233" s="31"/>
      <c r="B233" s="31"/>
      <c r="C233" s="31"/>
      <c r="D233" s="32"/>
      <c r="E233" s="32"/>
      <c r="F233" s="32"/>
      <c r="G233" s="31"/>
    </row>
    <row r="234" spans="1:7" x14ac:dyDescent="0.2">
      <c r="A234" s="31"/>
      <c r="B234" s="31"/>
      <c r="C234" s="31"/>
      <c r="D234" s="32"/>
      <c r="E234" s="32"/>
      <c r="F234" s="32"/>
      <c r="G234" s="31"/>
    </row>
    <row r="235" spans="1:7" x14ac:dyDescent="0.2">
      <c r="A235" s="31"/>
      <c r="B235" s="31"/>
      <c r="C235" s="31"/>
      <c r="D235" s="32"/>
      <c r="E235" s="32"/>
      <c r="F235" s="32"/>
      <c r="G235" s="31"/>
    </row>
    <row r="236" spans="1:7" x14ac:dyDescent="0.2">
      <c r="A236" s="31"/>
      <c r="B236" s="31"/>
      <c r="C236" s="31"/>
      <c r="D236" s="32"/>
      <c r="E236" s="32"/>
      <c r="F236" s="32"/>
      <c r="G236" s="31"/>
    </row>
    <row r="237" spans="1:7" x14ac:dyDescent="0.2">
      <c r="A237" s="31"/>
      <c r="B237" s="31"/>
      <c r="C237" s="31"/>
      <c r="D237" s="32"/>
      <c r="E237" s="32"/>
      <c r="F237" s="32"/>
      <c r="G237" s="31"/>
    </row>
    <row r="238" spans="1:7" x14ac:dyDescent="0.2">
      <c r="A238" s="31"/>
      <c r="B238" s="31"/>
      <c r="C238" s="31"/>
      <c r="D238" s="32"/>
      <c r="E238" s="32"/>
      <c r="F238" s="32"/>
      <c r="G238" s="31"/>
    </row>
    <row r="239" spans="1:7" x14ac:dyDescent="0.2">
      <c r="A239" s="31"/>
      <c r="B239" s="31"/>
      <c r="C239" s="31"/>
      <c r="D239" s="32"/>
      <c r="E239" s="32"/>
      <c r="F239" s="32"/>
      <c r="G239" s="31"/>
    </row>
    <row r="240" spans="1:7" x14ac:dyDescent="0.2">
      <c r="A240" s="31"/>
      <c r="B240" s="31"/>
      <c r="C240" s="31"/>
      <c r="D240" s="32"/>
      <c r="E240" s="32"/>
      <c r="F240" s="32"/>
      <c r="G240" s="31"/>
    </row>
    <row r="241" spans="1:7" x14ac:dyDescent="0.2">
      <c r="A241" s="31"/>
      <c r="B241" s="31"/>
      <c r="C241" s="31"/>
      <c r="D241" s="32"/>
      <c r="E241" s="32"/>
      <c r="F241" s="32"/>
      <c r="G241" s="31"/>
    </row>
    <row r="242" spans="1:7" x14ac:dyDescent="0.2">
      <c r="A242" s="31"/>
      <c r="B242" s="31"/>
      <c r="C242" s="31"/>
      <c r="D242" s="32"/>
      <c r="E242" s="32"/>
      <c r="F242" s="32"/>
      <c r="G242" s="31"/>
    </row>
    <row r="243" spans="1:7" x14ac:dyDescent="0.2">
      <c r="A243" s="31"/>
      <c r="B243" s="31"/>
      <c r="C243" s="31"/>
      <c r="D243" s="32"/>
      <c r="E243" s="32"/>
      <c r="F243" s="32"/>
      <c r="G243" s="31"/>
    </row>
    <row r="244" spans="1:7" x14ac:dyDescent="0.2">
      <c r="A244" s="31"/>
      <c r="B244" s="31"/>
      <c r="C244" s="31"/>
      <c r="D244" s="32"/>
      <c r="E244" s="32"/>
      <c r="F244" s="32"/>
      <c r="G244" s="31"/>
    </row>
    <row r="245" spans="1:7" x14ac:dyDescent="0.2">
      <c r="A245" s="31"/>
      <c r="B245" s="31"/>
      <c r="C245" s="31"/>
      <c r="D245" s="32"/>
      <c r="E245" s="32"/>
      <c r="F245" s="32"/>
      <c r="G245" s="31"/>
    </row>
    <row r="246" spans="1:7" x14ac:dyDescent="0.2">
      <c r="A246" s="31"/>
      <c r="B246" s="31"/>
      <c r="C246" s="31"/>
      <c r="D246" s="32"/>
      <c r="E246" s="32"/>
      <c r="F246" s="32"/>
      <c r="G246" s="31"/>
    </row>
    <row r="247" spans="1:7" x14ac:dyDescent="0.2">
      <c r="A247" s="31"/>
      <c r="B247" s="31"/>
      <c r="C247" s="31"/>
      <c r="D247" s="32"/>
      <c r="E247" s="32"/>
      <c r="F247" s="32"/>
      <c r="G247" s="31"/>
    </row>
    <row r="248" spans="1:7" x14ac:dyDescent="0.2">
      <c r="A248" s="31"/>
      <c r="B248" s="31"/>
      <c r="C248" s="31"/>
      <c r="D248" s="32"/>
      <c r="E248" s="32"/>
      <c r="F248" s="32"/>
      <c r="G248" s="31"/>
    </row>
    <row r="249" spans="1:7" x14ac:dyDescent="0.2">
      <c r="A249" s="31"/>
      <c r="B249" s="31"/>
      <c r="C249" s="31"/>
      <c r="D249" s="32"/>
      <c r="E249" s="32"/>
      <c r="F249" s="32"/>
      <c r="G249" s="31"/>
    </row>
    <row r="250" spans="1:7" x14ac:dyDescent="0.2">
      <c r="A250" s="31"/>
      <c r="B250" s="31"/>
      <c r="C250" s="31"/>
      <c r="D250" s="32"/>
      <c r="E250" s="32"/>
      <c r="F250" s="32"/>
      <c r="G250" s="31"/>
    </row>
    <row r="251" spans="1:7" x14ac:dyDescent="0.2">
      <c r="A251" s="31"/>
      <c r="B251" s="31"/>
      <c r="C251" s="31"/>
      <c r="D251" s="32"/>
      <c r="E251" s="32"/>
      <c r="F251" s="32"/>
      <c r="G251" s="31"/>
    </row>
    <row r="252" spans="1:7" x14ac:dyDescent="0.2">
      <c r="A252" s="31"/>
      <c r="B252" s="31"/>
      <c r="C252" s="31"/>
      <c r="D252" s="32"/>
      <c r="E252" s="32"/>
      <c r="F252" s="32"/>
      <c r="G252" s="31"/>
    </row>
    <row r="253" spans="1:7" x14ac:dyDescent="0.2">
      <c r="A253" s="31"/>
      <c r="B253" s="31"/>
      <c r="C253" s="31"/>
      <c r="D253" s="32"/>
      <c r="E253" s="32"/>
      <c r="F253" s="32"/>
      <c r="G253" s="31"/>
    </row>
    <row r="254" spans="1:7" x14ac:dyDescent="0.2">
      <c r="A254" s="31"/>
      <c r="B254" s="31"/>
      <c r="C254" s="31"/>
      <c r="D254" s="32"/>
      <c r="E254" s="32"/>
      <c r="F254" s="32"/>
      <c r="G254" s="31"/>
    </row>
    <row r="255" spans="1:7" x14ac:dyDescent="0.2">
      <c r="A255" s="31"/>
      <c r="B255" s="31"/>
      <c r="C255" s="31"/>
      <c r="D255" s="32"/>
      <c r="E255" s="32"/>
      <c r="F255" s="32"/>
      <c r="G255" s="31"/>
    </row>
    <row r="256" spans="1:7" x14ac:dyDescent="0.2">
      <c r="A256" s="31"/>
      <c r="B256" s="31"/>
      <c r="C256" s="31"/>
      <c r="D256" s="32"/>
      <c r="E256" s="32"/>
      <c r="F256" s="32"/>
      <c r="G256" s="31"/>
    </row>
    <row r="257" spans="1:7" x14ac:dyDescent="0.2">
      <c r="A257" s="31"/>
      <c r="B257" s="31"/>
      <c r="C257" s="31"/>
      <c r="D257" s="32"/>
      <c r="E257" s="32"/>
      <c r="F257" s="32"/>
      <c r="G257" s="31"/>
    </row>
    <row r="258" spans="1:7" x14ac:dyDescent="0.2">
      <c r="A258" s="31"/>
      <c r="B258" s="31"/>
      <c r="C258" s="31"/>
      <c r="D258" s="32"/>
      <c r="E258" s="32"/>
      <c r="F258" s="32"/>
      <c r="G258" s="31"/>
    </row>
    <row r="259" spans="1:7" x14ac:dyDescent="0.2">
      <c r="A259" s="31"/>
      <c r="B259" s="31"/>
      <c r="C259" s="31"/>
      <c r="D259" s="32"/>
      <c r="E259" s="32"/>
      <c r="F259" s="32"/>
      <c r="G259" s="31"/>
    </row>
    <row r="260" spans="1:7" x14ac:dyDescent="0.2">
      <c r="A260" s="31"/>
      <c r="B260" s="31"/>
      <c r="C260" s="31"/>
      <c r="D260" s="32"/>
      <c r="E260" s="32"/>
      <c r="F260" s="32"/>
      <c r="G260" s="31"/>
    </row>
    <row r="261" spans="1:7" x14ac:dyDescent="0.2">
      <c r="A261" s="31"/>
      <c r="B261" s="31"/>
      <c r="C261" s="31"/>
      <c r="D261" s="32"/>
      <c r="E261" s="32"/>
      <c r="F261" s="32"/>
      <c r="G261" s="31"/>
    </row>
    <row r="262" spans="1:7" x14ac:dyDescent="0.2">
      <c r="A262" s="31"/>
      <c r="B262" s="31"/>
      <c r="C262" s="31"/>
      <c r="D262" s="32"/>
      <c r="E262" s="32"/>
      <c r="F262" s="32"/>
      <c r="G262" s="31"/>
    </row>
    <row r="263" spans="1:7" x14ac:dyDescent="0.2">
      <c r="A263" s="31"/>
      <c r="B263" s="31"/>
      <c r="C263" s="31"/>
      <c r="D263" s="32"/>
      <c r="E263" s="32"/>
      <c r="F263" s="32"/>
      <c r="G263" s="31"/>
    </row>
    <row r="264" spans="1:7" x14ac:dyDescent="0.2">
      <c r="A264" s="31"/>
      <c r="B264" s="31"/>
      <c r="C264" s="31"/>
      <c r="D264" s="32"/>
      <c r="E264" s="32"/>
      <c r="F264" s="32"/>
      <c r="G264" s="31"/>
    </row>
    <row r="265" spans="1:7" x14ac:dyDescent="0.2">
      <c r="A265" s="31"/>
      <c r="B265" s="31"/>
      <c r="C265" s="31"/>
      <c r="D265" s="32"/>
      <c r="E265" s="32"/>
      <c r="F265" s="32"/>
      <c r="G265" s="31"/>
    </row>
    <row r="266" spans="1:7" x14ac:dyDescent="0.2">
      <c r="A266" s="31"/>
      <c r="B266" s="31"/>
      <c r="C266" s="31"/>
      <c r="D266" s="32"/>
      <c r="E266" s="32"/>
      <c r="F266" s="32"/>
      <c r="G266" s="31"/>
    </row>
    <row r="267" spans="1:7" x14ac:dyDescent="0.2">
      <c r="A267" s="31"/>
      <c r="B267" s="31"/>
      <c r="C267" s="31"/>
      <c r="D267" s="32"/>
      <c r="E267" s="32"/>
      <c r="F267" s="32"/>
      <c r="G267" s="31"/>
    </row>
    <row r="268" spans="1:7" x14ac:dyDescent="0.2">
      <c r="A268" s="31"/>
      <c r="B268" s="31"/>
      <c r="C268" s="31"/>
      <c r="D268" s="32"/>
      <c r="E268" s="32"/>
      <c r="F268" s="32"/>
      <c r="G268" s="31"/>
    </row>
    <row r="269" spans="1:7" x14ac:dyDescent="0.2">
      <c r="A269" s="31"/>
      <c r="B269" s="31"/>
      <c r="C269" s="31"/>
      <c r="D269" s="32"/>
      <c r="E269" s="32"/>
      <c r="F269" s="32"/>
      <c r="G269" s="31"/>
    </row>
    <row r="270" spans="1:7" x14ac:dyDescent="0.2">
      <c r="A270" s="31"/>
      <c r="B270" s="31"/>
      <c r="C270" s="31"/>
      <c r="D270" s="32"/>
      <c r="E270" s="32"/>
      <c r="F270" s="32"/>
      <c r="G270" s="31"/>
    </row>
    <row r="271" spans="1:7" x14ac:dyDescent="0.2">
      <c r="A271" s="31"/>
      <c r="B271" s="31"/>
      <c r="C271" s="31"/>
      <c r="D271" s="32"/>
      <c r="E271" s="32"/>
      <c r="F271" s="32"/>
      <c r="G271" s="31"/>
    </row>
    <row r="272" spans="1:7" x14ac:dyDescent="0.2">
      <c r="A272" s="31"/>
      <c r="B272" s="31"/>
      <c r="C272" s="31"/>
      <c r="D272" s="32"/>
      <c r="E272" s="32"/>
      <c r="F272" s="32"/>
      <c r="G272" s="31"/>
    </row>
    <row r="273" spans="1:7" x14ac:dyDescent="0.2">
      <c r="A273" s="31"/>
      <c r="B273" s="31"/>
      <c r="C273" s="31"/>
      <c r="D273" s="32"/>
      <c r="E273" s="32"/>
      <c r="F273" s="32"/>
      <c r="G273" s="31"/>
    </row>
    <row r="274" spans="1:7" x14ac:dyDescent="0.2">
      <c r="A274" s="31"/>
      <c r="B274" s="31"/>
      <c r="C274" s="31"/>
      <c r="D274" s="32"/>
      <c r="E274" s="32"/>
      <c r="F274" s="32"/>
      <c r="G274" s="31"/>
    </row>
    <row r="275" spans="1:7" x14ac:dyDescent="0.2">
      <c r="A275" s="31"/>
      <c r="B275" s="31"/>
      <c r="C275" s="31"/>
      <c r="D275" s="32"/>
      <c r="E275" s="32"/>
      <c r="F275" s="32"/>
      <c r="G275" s="31"/>
    </row>
    <row r="276" spans="1:7" x14ac:dyDescent="0.2">
      <c r="A276" s="31"/>
      <c r="B276" s="31"/>
      <c r="C276" s="31"/>
      <c r="D276" s="32"/>
      <c r="E276" s="32"/>
      <c r="F276" s="32"/>
      <c r="G276" s="31"/>
    </row>
    <row r="277" spans="1:7" x14ac:dyDescent="0.2">
      <c r="A277" s="31"/>
      <c r="B277" s="31"/>
      <c r="C277" s="31"/>
      <c r="D277" s="32"/>
      <c r="E277" s="32"/>
      <c r="F277" s="32"/>
      <c r="G277" s="31"/>
    </row>
    <row r="278" spans="1:7" x14ac:dyDescent="0.2">
      <c r="A278" s="31"/>
      <c r="B278" s="31"/>
      <c r="C278" s="31"/>
      <c r="D278" s="32"/>
      <c r="E278" s="32"/>
      <c r="F278" s="32"/>
      <c r="G278" s="31"/>
    </row>
    <row r="279" spans="1:7" x14ac:dyDescent="0.2">
      <c r="A279" s="31"/>
      <c r="B279" s="31"/>
      <c r="C279" s="31"/>
      <c r="D279" s="32"/>
      <c r="E279" s="32"/>
      <c r="F279" s="32"/>
      <c r="G279" s="31"/>
    </row>
    <row r="280" spans="1:7" x14ac:dyDescent="0.2">
      <c r="A280" s="31"/>
      <c r="B280" s="31"/>
      <c r="C280" s="31"/>
      <c r="D280" s="32"/>
      <c r="E280" s="32"/>
      <c r="F280" s="32"/>
      <c r="G280" s="31"/>
    </row>
    <row r="281" spans="1:7" x14ac:dyDescent="0.2">
      <c r="A281" s="31"/>
      <c r="B281" s="31"/>
      <c r="C281" s="31"/>
      <c r="D281" s="32"/>
      <c r="E281" s="32"/>
      <c r="F281" s="32"/>
      <c r="G281" s="31"/>
    </row>
    <row r="282" spans="1:7" x14ac:dyDescent="0.2">
      <c r="A282" s="31"/>
      <c r="B282" s="31"/>
      <c r="C282" s="31"/>
      <c r="D282" s="32"/>
      <c r="E282" s="32"/>
      <c r="F282" s="32"/>
      <c r="G282" s="31"/>
    </row>
    <row r="283" spans="1:7" x14ac:dyDescent="0.2">
      <c r="A283" s="31"/>
      <c r="B283" s="31"/>
      <c r="C283" s="31"/>
      <c r="D283" s="32"/>
      <c r="E283" s="32"/>
      <c r="F283" s="32"/>
      <c r="G283" s="31"/>
    </row>
    <row r="284" spans="1:7" x14ac:dyDescent="0.2">
      <c r="A284" s="31"/>
      <c r="B284" s="31"/>
      <c r="C284" s="31"/>
      <c r="D284" s="32"/>
      <c r="E284" s="32"/>
      <c r="F284" s="32"/>
      <c r="G284" s="31"/>
    </row>
    <row r="285" spans="1:7" x14ac:dyDescent="0.2">
      <c r="A285" s="31"/>
      <c r="B285" s="31"/>
      <c r="C285" s="31"/>
      <c r="D285" s="32"/>
      <c r="E285" s="32"/>
      <c r="F285" s="32"/>
      <c r="G285" s="31"/>
    </row>
    <row r="286" spans="1:7" x14ac:dyDescent="0.2">
      <c r="A286" s="31"/>
      <c r="B286" s="31"/>
      <c r="C286" s="31"/>
      <c r="D286" s="32"/>
      <c r="E286" s="32"/>
      <c r="F286" s="32"/>
      <c r="G286" s="31"/>
    </row>
    <row r="287" spans="1:7" x14ac:dyDescent="0.2">
      <c r="A287" s="31"/>
      <c r="B287" s="31"/>
      <c r="C287" s="31"/>
      <c r="D287" s="32"/>
      <c r="E287" s="32"/>
      <c r="F287" s="32"/>
      <c r="G287" s="31"/>
    </row>
    <row r="288" spans="1:7" x14ac:dyDescent="0.2">
      <c r="A288" s="31"/>
      <c r="B288" s="31"/>
      <c r="C288" s="31"/>
      <c r="D288" s="32"/>
      <c r="E288" s="32"/>
      <c r="F288" s="32"/>
      <c r="G288" s="31"/>
    </row>
    <row r="289" spans="1:7" x14ac:dyDescent="0.2">
      <c r="A289" s="31"/>
      <c r="B289" s="31"/>
      <c r="C289" s="31"/>
      <c r="D289" s="32"/>
      <c r="E289" s="32"/>
      <c r="F289" s="32"/>
      <c r="G289" s="31"/>
    </row>
    <row r="290" spans="1:7" x14ac:dyDescent="0.2">
      <c r="A290" s="31"/>
      <c r="B290" s="31"/>
      <c r="C290" s="31"/>
      <c r="D290" s="32"/>
      <c r="E290" s="32"/>
      <c r="F290" s="32"/>
      <c r="G290" s="31"/>
    </row>
    <row r="291" spans="1:7" x14ac:dyDescent="0.2">
      <c r="A291" s="31"/>
      <c r="B291" s="31"/>
      <c r="C291" s="31"/>
      <c r="D291" s="32"/>
      <c r="E291" s="32"/>
      <c r="F291" s="32"/>
      <c r="G291" s="31"/>
    </row>
    <row r="292" spans="1:7" x14ac:dyDescent="0.2">
      <c r="A292" s="31"/>
      <c r="B292" s="31"/>
      <c r="C292" s="31"/>
      <c r="D292" s="32"/>
      <c r="E292" s="32"/>
      <c r="F292" s="32"/>
      <c r="G292" s="31"/>
    </row>
    <row r="293" spans="1:7" x14ac:dyDescent="0.2">
      <c r="A293" s="31"/>
      <c r="B293" s="31"/>
      <c r="C293" s="31"/>
      <c r="D293" s="32"/>
      <c r="E293" s="32"/>
      <c r="F293" s="32"/>
      <c r="G293" s="31"/>
    </row>
    <row r="294" spans="1:7" x14ac:dyDescent="0.2">
      <c r="A294" s="31"/>
      <c r="B294" s="31"/>
      <c r="C294" s="31"/>
      <c r="D294" s="32"/>
      <c r="E294" s="32"/>
      <c r="F294" s="32"/>
      <c r="G294" s="31"/>
    </row>
    <row r="295" spans="1:7" x14ac:dyDescent="0.2">
      <c r="A295" s="31"/>
      <c r="B295" s="31"/>
      <c r="C295" s="31"/>
      <c r="D295" s="32"/>
      <c r="E295" s="32"/>
      <c r="F295" s="32"/>
      <c r="G295" s="31"/>
    </row>
    <row r="296" spans="1:7" x14ac:dyDescent="0.2">
      <c r="A296" s="31"/>
      <c r="B296" s="31"/>
      <c r="C296" s="31"/>
      <c r="D296" s="32"/>
      <c r="E296" s="32"/>
      <c r="F296" s="32"/>
      <c r="G296" s="31"/>
    </row>
    <row r="297" spans="1:7" x14ac:dyDescent="0.2">
      <c r="A297" s="31"/>
      <c r="B297" s="31"/>
      <c r="C297" s="31"/>
      <c r="D297" s="32"/>
      <c r="E297" s="32"/>
      <c r="F297" s="32"/>
      <c r="G297" s="31"/>
    </row>
    <row r="298" spans="1:7" x14ac:dyDescent="0.2">
      <c r="A298" s="31"/>
      <c r="B298" s="31"/>
      <c r="C298" s="31"/>
      <c r="D298" s="32"/>
      <c r="E298" s="32"/>
      <c r="F298" s="32"/>
      <c r="G298" s="31"/>
    </row>
    <row r="299" spans="1:7" x14ac:dyDescent="0.2">
      <c r="A299" s="31"/>
      <c r="B299" s="31"/>
      <c r="C299" s="31"/>
      <c r="D299" s="32"/>
      <c r="E299" s="32"/>
      <c r="F299" s="32"/>
      <c r="G299" s="31"/>
    </row>
    <row r="300" spans="1:7" x14ac:dyDescent="0.2">
      <c r="A300" s="31"/>
      <c r="B300" s="31"/>
      <c r="C300" s="31"/>
      <c r="D300" s="32"/>
      <c r="E300" s="32"/>
      <c r="F300" s="32"/>
      <c r="G300" s="31"/>
    </row>
    <row r="301" spans="1:7" x14ac:dyDescent="0.2">
      <c r="A301" s="31"/>
      <c r="B301" s="31"/>
      <c r="C301" s="31"/>
      <c r="D301" s="32"/>
      <c r="E301" s="32"/>
      <c r="F301" s="32"/>
      <c r="G301" s="31"/>
    </row>
    <row r="302" spans="1:7" x14ac:dyDescent="0.2">
      <c r="A302" s="31"/>
      <c r="B302" s="31"/>
      <c r="C302" s="31"/>
      <c r="D302" s="32"/>
      <c r="E302" s="32"/>
      <c r="F302" s="32"/>
      <c r="G302" s="31"/>
    </row>
    <row r="303" spans="1:7" x14ac:dyDescent="0.2">
      <c r="A303" s="31"/>
      <c r="B303" s="31"/>
      <c r="C303" s="31"/>
      <c r="D303" s="32"/>
      <c r="E303" s="32"/>
      <c r="F303" s="32"/>
      <c r="G303" s="31"/>
    </row>
    <row r="304" spans="1:7" x14ac:dyDescent="0.2">
      <c r="A304" s="31"/>
      <c r="B304" s="31"/>
      <c r="C304" s="31"/>
      <c r="D304" s="32"/>
      <c r="E304" s="32"/>
      <c r="F304" s="32"/>
      <c r="G304" s="31"/>
    </row>
    <row r="305" spans="1:7" x14ac:dyDescent="0.2">
      <c r="A305" s="31"/>
      <c r="B305" s="31"/>
      <c r="C305" s="31"/>
      <c r="D305" s="32"/>
      <c r="E305" s="32"/>
      <c r="F305" s="32"/>
      <c r="G305" s="31"/>
    </row>
    <row r="306" spans="1:7" x14ac:dyDescent="0.2">
      <c r="A306" s="31"/>
      <c r="B306" s="31"/>
      <c r="C306" s="31"/>
      <c r="D306" s="32"/>
      <c r="E306" s="32"/>
      <c r="F306" s="32"/>
      <c r="G306" s="31"/>
    </row>
    <row r="307" spans="1:7" x14ac:dyDescent="0.2">
      <c r="A307" s="31"/>
      <c r="B307" s="31"/>
      <c r="C307" s="31"/>
      <c r="D307" s="32"/>
      <c r="E307" s="32"/>
      <c r="F307" s="32"/>
      <c r="G307" s="31"/>
    </row>
    <row r="308" spans="1:7" x14ac:dyDescent="0.2">
      <c r="A308" s="31"/>
      <c r="B308" s="31"/>
      <c r="C308" s="31"/>
      <c r="D308" s="32"/>
      <c r="E308" s="32"/>
      <c r="F308" s="32"/>
      <c r="G308" s="31"/>
    </row>
    <row r="309" spans="1:7" x14ac:dyDescent="0.2">
      <c r="A309" s="31"/>
      <c r="B309" s="31"/>
      <c r="C309" s="31"/>
      <c r="D309" s="32"/>
      <c r="E309" s="32"/>
      <c r="F309" s="32"/>
      <c r="G309" s="31"/>
    </row>
    <row r="310" spans="1:7" x14ac:dyDescent="0.2">
      <c r="A310" s="31"/>
      <c r="B310" s="31"/>
      <c r="C310" s="31"/>
      <c r="D310" s="32"/>
      <c r="E310" s="32"/>
      <c r="F310" s="32"/>
      <c r="G310" s="31"/>
    </row>
    <row r="311" spans="1:7" x14ac:dyDescent="0.2">
      <c r="A311" s="31"/>
      <c r="B311" s="31"/>
      <c r="C311" s="31"/>
      <c r="D311" s="32"/>
      <c r="E311" s="32"/>
      <c r="F311" s="32"/>
      <c r="G311" s="31"/>
    </row>
    <row r="312" spans="1:7" x14ac:dyDescent="0.2">
      <c r="A312" s="31"/>
      <c r="B312" s="31"/>
      <c r="C312" s="31"/>
      <c r="D312" s="32"/>
      <c r="E312" s="32"/>
      <c r="F312" s="32"/>
      <c r="G312" s="31"/>
    </row>
    <row r="313" spans="1:7" x14ac:dyDescent="0.2">
      <c r="A313" s="31"/>
      <c r="B313" s="31"/>
      <c r="C313" s="31"/>
      <c r="D313" s="32"/>
      <c r="E313" s="32"/>
      <c r="F313" s="32"/>
      <c r="G313" s="31"/>
    </row>
    <row r="314" spans="1:7" x14ac:dyDescent="0.2">
      <c r="A314" s="31"/>
      <c r="B314" s="31"/>
      <c r="C314" s="31"/>
      <c r="D314" s="32"/>
      <c r="E314" s="32"/>
      <c r="F314" s="32"/>
      <c r="G314" s="31"/>
    </row>
    <row r="315" spans="1:7" x14ac:dyDescent="0.2">
      <c r="A315" s="31"/>
      <c r="B315" s="31"/>
      <c r="C315" s="31"/>
      <c r="D315" s="32"/>
      <c r="E315" s="32"/>
      <c r="F315" s="32"/>
      <c r="G315" s="31"/>
    </row>
    <row r="316" spans="1:7" x14ac:dyDescent="0.2">
      <c r="A316" s="31"/>
      <c r="B316" s="31"/>
      <c r="C316" s="31"/>
      <c r="D316" s="32"/>
      <c r="E316" s="32"/>
      <c r="F316" s="32"/>
      <c r="G316" s="31"/>
    </row>
    <row r="317" spans="1:7" x14ac:dyDescent="0.2">
      <c r="A317" s="31"/>
      <c r="B317" s="31"/>
      <c r="C317" s="31"/>
      <c r="D317" s="32"/>
      <c r="E317" s="32"/>
      <c r="F317" s="32"/>
      <c r="G317" s="31"/>
    </row>
    <row r="318" spans="1:7" x14ac:dyDescent="0.2">
      <c r="A318" s="31"/>
      <c r="B318" s="31"/>
      <c r="C318" s="31"/>
      <c r="D318" s="32"/>
      <c r="E318" s="32"/>
      <c r="F318" s="32"/>
      <c r="G318" s="31"/>
    </row>
  </sheetData>
  <mergeCells count="1">
    <mergeCell ref="A1:C1"/>
  </mergeCells>
  <phoneticPr fontId="30" type="noConversion"/>
  <pageMargins left="0.79" right="0.79" top="0.98" bottom="0.98" header="0.49" footer="0.49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16"/>
  <sheetViews>
    <sheetView workbookViewId="0">
      <selection sqref="A1:C1"/>
    </sheetView>
  </sheetViews>
  <sheetFormatPr baseColWidth="10" defaultRowHeight="12.75" x14ac:dyDescent="0.2"/>
  <cols>
    <col min="1" max="1" width="2.57031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  <col min="7" max="7" width="12.85546875" customWidth="1"/>
  </cols>
  <sheetData>
    <row r="1" spans="1:7" ht="27" x14ac:dyDescent="0.35">
      <c r="A1" s="226" t="s">
        <v>159</v>
      </c>
      <c r="B1" s="226"/>
      <c r="C1" s="226"/>
      <c r="D1" s="33"/>
      <c r="E1" s="33"/>
      <c r="F1" s="33"/>
      <c r="G1" s="35"/>
    </row>
    <row r="2" spans="1:7" ht="6" customHeight="1" x14ac:dyDescent="0.2">
      <c r="A2" s="34"/>
      <c r="B2" s="34"/>
      <c r="C2" s="34"/>
      <c r="D2" s="33"/>
      <c r="E2" s="33"/>
      <c r="F2" s="33"/>
      <c r="G2" s="34"/>
    </row>
    <row r="3" spans="1:7" x14ac:dyDescent="0.2">
      <c r="A3" s="36" t="s">
        <v>1</v>
      </c>
      <c r="B3" s="36"/>
      <c r="C3" s="34"/>
      <c r="D3" s="33" t="s">
        <v>2</v>
      </c>
      <c r="E3" s="33" t="s">
        <v>3</v>
      </c>
      <c r="F3" s="33" t="s">
        <v>4</v>
      </c>
      <c r="G3" s="34"/>
    </row>
    <row r="4" spans="1:7" ht="6" customHeight="1" x14ac:dyDescent="0.2">
      <c r="A4" s="34"/>
      <c r="B4" s="34"/>
      <c r="C4" s="34"/>
      <c r="D4" s="33"/>
      <c r="E4" s="33"/>
      <c r="F4" s="33"/>
      <c r="G4" s="34"/>
    </row>
    <row r="5" spans="1:7" ht="13.5" customHeight="1" x14ac:dyDescent="0.2">
      <c r="A5" s="34" t="s">
        <v>5</v>
      </c>
      <c r="B5" s="34" t="s">
        <v>74</v>
      </c>
      <c r="C5" s="34" t="s">
        <v>27</v>
      </c>
      <c r="D5" s="33">
        <v>61</v>
      </c>
      <c r="E5" s="37">
        <v>12741</v>
      </c>
      <c r="F5" s="38">
        <f>E5/D5</f>
        <v>208.86885245901638</v>
      </c>
      <c r="G5" s="39" t="s">
        <v>84</v>
      </c>
    </row>
    <row r="6" spans="1:7" ht="13.5" customHeight="1" x14ac:dyDescent="0.2">
      <c r="A6" s="34" t="s">
        <v>8</v>
      </c>
      <c r="B6" s="34" t="s">
        <v>160</v>
      </c>
      <c r="C6" s="34" t="s">
        <v>7</v>
      </c>
      <c r="D6" s="33">
        <v>50</v>
      </c>
      <c r="E6" s="37">
        <v>9790</v>
      </c>
      <c r="F6" s="38">
        <f>E6/D6</f>
        <v>195.8</v>
      </c>
      <c r="G6" s="34"/>
    </row>
    <row r="7" spans="1:7" ht="13.5" customHeight="1" x14ac:dyDescent="0.2">
      <c r="A7" s="34" t="s">
        <v>11</v>
      </c>
      <c r="B7" s="34" t="s">
        <v>106</v>
      </c>
      <c r="C7" s="34" t="s">
        <v>107</v>
      </c>
      <c r="D7" s="33">
        <v>59</v>
      </c>
      <c r="E7" s="37">
        <v>10997</v>
      </c>
      <c r="F7" s="38">
        <f>E7/D7</f>
        <v>186.38983050847457</v>
      </c>
      <c r="G7" s="34"/>
    </row>
    <row r="8" spans="1:7" ht="6" customHeight="1" x14ac:dyDescent="0.2">
      <c r="A8" s="34"/>
      <c r="B8" s="34"/>
      <c r="C8" s="34"/>
      <c r="D8" s="33"/>
      <c r="E8" s="37"/>
      <c r="F8" s="33"/>
      <c r="G8" s="34"/>
    </row>
    <row r="9" spans="1:7" ht="13.5" customHeight="1" x14ac:dyDescent="0.2">
      <c r="A9" s="34" t="s">
        <v>5</v>
      </c>
      <c r="B9" s="34" t="s">
        <v>131</v>
      </c>
      <c r="C9" s="34" t="s">
        <v>132</v>
      </c>
      <c r="D9" s="33">
        <v>71</v>
      </c>
      <c r="E9" s="37">
        <v>15610</v>
      </c>
      <c r="F9" s="38">
        <f>E9/D9</f>
        <v>219.85915492957747</v>
      </c>
      <c r="G9" s="34"/>
    </row>
    <row r="10" spans="1:7" ht="13.5" customHeight="1" x14ac:dyDescent="0.2">
      <c r="A10" s="34" t="s">
        <v>8</v>
      </c>
      <c r="B10" s="34" t="s">
        <v>16</v>
      </c>
      <c r="C10" s="34" t="s">
        <v>17</v>
      </c>
      <c r="D10" s="33">
        <v>56</v>
      </c>
      <c r="E10" s="37">
        <v>12122</v>
      </c>
      <c r="F10" s="38">
        <f>E10/D10</f>
        <v>216.46428571428572</v>
      </c>
      <c r="G10" s="34"/>
    </row>
    <row r="11" spans="1:7" ht="13.5" customHeight="1" x14ac:dyDescent="0.2">
      <c r="A11" s="34" t="s">
        <v>11</v>
      </c>
      <c r="B11" s="34" t="s">
        <v>87</v>
      </c>
      <c r="C11" s="34" t="s">
        <v>7</v>
      </c>
      <c r="D11" s="33">
        <v>58</v>
      </c>
      <c r="E11" s="37">
        <v>12124</v>
      </c>
      <c r="F11" s="38">
        <f>E11/D11</f>
        <v>209.0344827586207</v>
      </c>
      <c r="G11" s="34"/>
    </row>
    <row r="12" spans="1:7" ht="6" customHeight="1" x14ac:dyDescent="0.2">
      <c r="A12" s="40"/>
      <c r="B12" s="40"/>
      <c r="C12" s="40"/>
      <c r="D12" s="41"/>
      <c r="E12" s="41"/>
      <c r="F12" s="41"/>
      <c r="G12" s="40"/>
    </row>
    <row r="13" spans="1:7" ht="6" customHeight="1" x14ac:dyDescent="0.2">
      <c r="A13" s="34"/>
      <c r="B13" s="34"/>
      <c r="C13" s="34"/>
      <c r="D13" s="33"/>
      <c r="E13" s="33"/>
      <c r="F13" s="33"/>
      <c r="G13" s="34"/>
    </row>
    <row r="14" spans="1:7" x14ac:dyDescent="0.2">
      <c r="A14" s="36" t="s">
        <v>20</v>
      </c>
      <c r="B14" s="36"/>
      <c r="C14" s="34"/>
      <c r="D14" s="33" t="s">
        <v>21</v>
      </c>
      <c r="E14" s="33" t="s">
        <v>3</v>
      </c>
      <c r="F14" s="33" t="s">
        <v>4</v>
      </c>
      <c r="G14" s="34"/>
    </row>
    <row r="15" spans="1:7" ht="6" customHeight="1" x14ac:dyDescent="0.2">
      <c r="A15" s="34"/>
      <c r="B15" s="34"/>
      <c r="C15" s="34"/>
      <c r="D15" s="33"/>
      <c r="E15" s="33"/>
      <c r="F15" s="33"/>
      <c r="G15" s="34"/>
    </row>
    <row r="16" spans="1:7" ht="13.5" customHeight="1" x14ac:dyDescent="0.2">
      <c r="A16" s="34"/>
      <c r="B16" s="34" t="s">
        <v>74</v>
      </c>
      <c r="C16" s="34" t="s">
        <v>27</v>
      </c>
      <c r="D16" s="42">
        <v>39090</v>
      </c>
      <c r="E16" s="33">
        <v>269</v>
      </c>
      <c r="F16" s="33"/>
      <c r="G16" s="34"/>
    </row>
    <row r="17" spans="1:11" ht="13.5" customHeight="1" x14ac:dyDescent="0.2">
      <c r="A17" s="34"/>
      <c r="B17" s="34" t="s">
        <v>161</v>
      </c>
      <c r="C17" s="34" t="s">
        <v>64</v>
      </c>
      <c r="D17" s="42">
        <v>39208</v>
      </c>
      <c r="E17" s="33">
        <v>266</v>
      </c>
      <c r="F17" s="33"/>
      <c r="G17" s="34"/>
    </row>
    <row r="18" spans="1:11" ht="13.5" customHeight="1" x14ac:dyDescent="0.2">
      <c r="A18" s="34"/>
      <c r="B18" s="34" t="s">
        <v>160</v>
      </c>
      <c r="C18" s="34" t="s">
        <v>7</v>
      </c>
      <c r="D18" s="42">
        <v>39117</v>
      </c>
      <c r="E18" s="33">
        <v>264</v>
      </c>
      <c r="F18" s="33"/>
      <c r="G18" s="34"/>
    </row>
    <row r="19" spans="1:11" ht="6" customHeight="1" x14ac:dyDescent="0.2">
      <c r="A19" s="34"/>
      <c r="B19" s="34"/>
      <c r="C19" s="34"/>
      <c r="D19" s="42"/>
      <c r="E19" s="33"/>
      <c r="F19" s="33"/>
      <c r="G19" s="34"/>
    </row>
    <row r="20" spans="1:11" ht="13.5" customHeight="1" x14ac:dyDescent="0.25">
      <c r="A20" s="34"/>
      <c r="B20" s="34" t="s">
        <v>162</v>
      </c>
      <c r="C20" s="34" t="s">
        <v>148</v>
      </c>
      <c r="D20" s="42">
        <v>39104</v>
      </c>
      <c r="E20" s="33">
        <v>300</v>
      </c>
      <c r="F20" s="43" t="s">
        <v>23</v>
      </c>
      <c r="G20" s="43"/>
      <c r="H20" s="13"/>
      <c r="I20" s="15"/>
      <c r="J20" s="15"/>
      <c r="K20" s="17"/>
    </row>
    <row r="21" spans="1:11" ht="13.5" customHeight="1" x14ac:dyDescent="0.25">
      <c r="A21" s="34"/>
      <c r="B21" s="34" t="s">
        <v>151</v>
      </c>
      <c r="C21" s="34" t="s">
        <v>89</v>
      </c>
      <c r="D21" s="42">
        <v>39188</v>
      </c>
      <c r="E21" s="33">
        <v>300</v>
      </c>
      <c r="F21" s="43" t="s">
        <v>23</v>
      </c>
      <c r="G21" s="43"/>
      <c r="H21" s="13"/>
      <c r="I21" s="15"/>
      <c r="J21" s="15"/>
      <c r="K21" s="17"/>
    </row>
    <row r="22" spans="1:11" ht="13.5" customHeight="1" x14ac:dyDescent="0.25">
      <c r="A22" s="34"/>
      <c r="B22" s="34" t="s">
        <v>16</v>
      </c>
      <c r="C22" s="34" t="s">
        <v>17</v>
      </c>
      <c r="D22" s="42">
        <v>39208</v>
      </c>
      <c r="E22" s="33">
        <v>298</v>
      </c>
      <c r="F22" s="43"/>
      <c r="G22" s="34"/>
      <c r="H22" s="13"/>
      <c r="I22" s="15"/>
      <c r="J22" s="15"/>
      <c r="K22" s="17"/>
    </row>
    <row r="23" spans="1:11" ht="6" customHeight="1" x14ac:dyDescent="0.2">
      <c r="A23" s="40"/>
      <c r="B23" s="40"/>
      <c r="C23" s="40"/>
      <c r="D23" s="44"/>
      <c r="E23" s="41"/>
      <c r="F23" s="41"/>
      <c r="G23" s="40"/>
    </row>
    <row r="24" spans="1:11" ht="6" customHeight="1" x14ac:dyDescent="0.2">
      <c r="A24" s="34"/>
      <c r="B24" s="34"/>
      <c r="C24" s="34"/>
      <c r="D24" s="42"/>
      <c r="E24" s="33"/>
      <c r="F24" s="33"/>
      <c r="G24" s="34"/>
    </row>
    <row r="25" spans="1:11" x14ac:dyDescent="0.2">
      <c r="A25" s="36" t="s">
        <v>32</v>
      </c>
      <c r="B25" s="36"/>
      <c r="C25" s="34"/>
      <c r="D25" s="42"/>
      <c r="E25" s="33"/>
      <c r="F25" s="33"/>
      <c r="G25" s="34"/>
    </row>
    <row r="26" spans="1:11" ht="6" customHeight="1" x14ac:dyDescent="0.2">
      <c r="A26" s="34"/>
      <c r="B26" s="34"/>
      <c r="C26" s="34"/>
      <c r="D26" s="42"/>
      <c r="E26" s="33"/>
      <c r="F26" s="33"/>
      <c r="G26" s="34"/>
    </row>
    <row r="27" spans="1:11" x14ac:dyDescent="0.2">
      <c r="A27" s="34"/>
      <c r="B27" s="34" t="s">
        <v>74</v>
      </c>
      <c r="C27" s="34" t="s">
        <v>27</v>
      </c>
      <c r="D27" s="42">
        <v>39118</v>
      </c>
      <c r="E27" s="33">
        <v>699</v>
      </c>
      <c r="F27" s="38">
        <f>+E27/3</f>
        <v>233</v>
      </c>
      <c r="G27" s="34"/>
    </row>
    <row r="28" spans="1:11" ht="6" customHeight="1" x14ac:dyDescent="0.2">
      <c r="A28" s="34"/>
      <c r="B28" s="34"/>
      <c r="C28" s="34"/>
      <c r="D28" s="42"/>
      <c r="E28" s="33"/>
      <c r="F28" s="33"/>
      <c r="G28" s="34"/>
    </row>
    <row r="29" spans="1:11" x14ac:dyDescent="0.2">
      <c r="A29" s="34"/>
      <c r="B29" s="34" t="s">
        <v>151</v>
      </c>
      <c r="C29" s="34" t="s">
        <v>89</v>
      </c>
      <c r="D29" s="42">
        <v>39188</v>
      </c>
      <c r="E29" s="33">
        <v>832</v>
      </c>
      <c r="F29" s="38">
        <f>+E29/3</f>
        <v>277.33333333333331</v>
      </c>
      <c r="G29" s="34"/>
    </row>
    <row r="30" spans="1:11" ht="6" customHeight="1" x14ac:dyDescent="0.2">
      <c r="A30" s="40"/>
      <c r="B30" s="40"/>
      <c r="C30" s="40"/>
      <c r="D30" s="44"/>
      <c r="E30" s="41"/>
      <c r="F30" s="41"/>
      <c r="G30" s="40"/>
    </row>
    <row r="31" spans="1:11" ht="6" customHeight="1" x14ac:dyDescent="0.2">
      <c r="A31" s="34"/>
      <c r="B31" s="34"/>
      <c r="C31" s="34"/>
      <c r="D31" s="42"/>
      <c r="E31" s="33"/>
      <c r="F31" s="33"/>
      <c r="G31" s="34"/>
    </row>
    <row r="32" spans="1:11" x14ac:dyDescent="0.2">
      <c r="A32" s="36" t="s">
        <v>35</v>
      </c>
      <c r="B32" s="36"/>
      <c r="C32" s="34"/>
      <c r="D32" s="42"/>
      <c r="E32" s="33"/>
      <c r="F32" s="33"/>
      <c r="G32" s="34"/>
    </row>
    <row r="33" spans="1:7" ht="6" customHeight="1" x14ac:dyDescent="0.2">
      <c r="A33" s="34"/>
      <c r="B33" s="34"/>
      <c r="C33" s="34"/>
      <c r="D33" s="42"/>
      <c r="E33" s="33"/>
      <c r="F33" s="33"/>
      <c r="G33" s="34"/>
    </row>
    <row r="34" spans="1:7" x14ac:dyDescent="0.2">
      <c r="A34" s="34"/>
      <c r="B34" s="34" t="s">
        <v>163</v>
      </c>
      <c r="C34" s="34" t="s">
        <v>17</v>
      </c>
      <c r="D34" s="42">
        <v>39166</v>
      </c>
      <c r="E34" s="33">
        <v>879</v>
      </c>
      <c r="F34" s="38">
        <f>E34/4</f>
        <v>219.75</v>
      </c>
      <c r="G34" s="34"/>
    </row>
    <row r="35" spans="1:7" ht="6" customHeight="1" x14ac:dyDescent="0.2">
      <c r="A35" s="34"/>
      <c r="B35" s="34"/>
      <c r="C35" s="34"/>
      <c r="D35" s="42"/>
      <c r="E35" s="33"/>
      <c r="F35" s="38"/>
      <c r="G35" s="34"/>
    </row>
    <row r="36" spans="1:7" x14ac:dyDescent="0.2">
      <c r="A36" s="34"/>
      <c r="B36" s="34" t="s">
        <v>131</v>
      </c>
      <c r="C36" s="34" t="s">
        <v>132</v>
      </c>
      <c r="D36" s="42">
        <v>39166</v>
      </c>
      <c r="E36" s="33">
        <v>952</v>
      </c>
      <c r="F36" s="38">
        <f>E36/4</f>
        <v>238</v>
      </c>
      <c r="G36" s="34"/>
    </row>
    <row r="37" spans="1:7" ht="6" customHeight="1" x14ac:dyDescent="0.2">
      <c r="A37" s="40"/>
      <c r="B37" s="40"/>
      <c r="C37" s="40"/>
      <c r="D37" s="44"/>
      <c r="E37" s="41"/>
      <c r="F37" s="45"/>
      <c r="G37" s="40"/>
    </row>
    <row r="38" spans="1:7" ht="6" customHeight="1" x14ac:dyDescent="0.2">
      <c r="A38" s="34"/>
      <c r="B38" s="34"/>
      <c r="C38" s="34"/>
      <c r="D38" s="42"/>
      <c r="E38" s="33"/>
      <c r="F38" s="38"/>
      <c r="G38" s="34"/>
    </row>
    <row r="39" spans="1:7" x14ac:dyDescent="0.2">
      <c r="A39" s="36" t="s">
        <v>36</v>
      </c>
      <c r="B39" s="36"/>
      <c r="C39" s="34"/>
      <c r="D39" s="42"/>
      <c r="E39" s="33"/>
      <c r="F39" s="38"/>
      <c r="G39" s="34"/>
    </row>
    <row r="40" spans="1:7" ht="6" customHeight="1" x14ac:dyDescent="0.2">
      <c r="A40" s="34"/>
      <c r="B40" s="34"/>
      <c r="C40" s="34"/>
      <c r="D40" s="42"/>
      <c r="E40" s="33"/>
      <c r="F40" s="38"/>
      <c r="G40" s="34"/>
    </row>
    <row r="41" spans="1:7" x14ac:dyDescent="0.2">
      <c r="A41" s="34"/>
      <c r="B41" s="34" t="s">
        <v>74</v>
      </c>
      <c r="C41" s="34" t="s">
        <v>27</v>
      </c>
      <c r="D41" s="42">
        <v>39193</v>
      </c>
      <c r="E41" s="33">
        <v>1289</v>
      </c>
      <c r="F41" s="38">
        <f>E41/6</f>
        <v>214.83333333333334</v>
      </c>
      <c r="G41" s="34"/>
    </row>
    <row r="42" spans="1:7" ht="6" customHeight="1" x14ac:dyDescent="0.2">
      <c r="A42" s="34"/>
      <c r="B42" s="34"/>
      <c r="C42" s="34"/>
      <c r="D42" s="42"/>
      <c r="E42" s="33"/>
      <c r="F42" s="38"/>
      <c r="G42" s="34"/>
    </row>
    <row r="43" spans="1:7" ht="12.75" customHeight="1" x14ac:dyDescent="0.2">
      <c r="A43" s="34"/>
      <c r="B43" s="34" t="s">
        <v>164</v>
      </c>
      <c r="C43" s="34" t="s">
        <v>19</v>
      </c>
      <c r="D43" s="42">
        <v>39194</v>
      </c>
      <c r="E43" s="33">
        <v>1497</v>
      </c>
      <c r="F43" s="38">
        <f>E43/6</f>
        <v>249.5</v>
      </c>
      <c r="G43" s="34"/>
    </row>
    <row r="44" spans="1:7" ht="6" customHeight="1" x14ac:dyDescent="0.2">
      <c r="A44" s="40"/>
      <c r="B44" s="40"/>
      <c r="C44" s="40"/>
      <c r="D44" s="41"/>
      <c r="E44" s="41"/>
      <c r="F44" s="45"/>
      <c r="G44" s="40"/>
    </row>
    <row r="45" spans="1:7" ht="6" customHeight="1" x14ac:dyDescent="0.2">
      <c r="A45" s="34"/>
      <c r="B45" s="34"/>
      <c r="C45" s="34"/>
      <c r="D45" s="33"/>
      <c r="E45" s="33"/>
      <c r="F45" s="38"/>
      <c r="G45" s="34"/>
    </row>
    <row r="46" spans="1:7" x14ac:dyDescent="0.2">
      <c r="A46" s="36" t="s">
        <v>37</v>
      </c>
      <c r="B46" s="36"/>
      <c r="C46" s="36"/>
      <c r="D46" s="33"/>
      <c r="E46" s="33"/>
      <c r="F46" s="38"/>
      <c r="G46" s="34"/>
    </row>
    <row r="47" spans="1:7" ht="6" customHeight="1" x14ac:dyDescent="0.2">
      <c r="A47" s="34"/>
      <c r="B47" s="34"/>
      <c r="C47" s="34"/>
      <c r="D47" s="33"/>
      <c r="E47" s="33"/>
      <c r="F47" s="38"/>
      <c r="G47" s="34"/>
    </row>
    <row r="48" spans="1:7" x14ac:dyDescent="0.2">
      <c r="A48" s="34"/>
      <c r="B48" s="34" t="s">
        <v>52</v>
      </c>
      <c r="C48" s="34" t="s">
        <v>165</v>
      </c>
      <c r="D48" s="42">
        <v>39393</v>
      </c>
      <c r="E48" s="33">
        <v>781</v>
      </c>
      <c r="F48" s="38">
        <f>E48/4</f>
        <v>195.25</v>
      </c>
      <c r="G48" s="34"/>
    </row>
    <row r="49" spans="1:7" ht="6" customHeight="1" x14ac:dyDescent="0.2">
      <c r="A49" s="34"/>
      <c r="B49" s="34"/>
      <c r="C49" s="34"/>
      <c r="D49" s="42"/>
      <c r="E49" s="33"/>
      <c r="F49" s="38"/>
      <c r="G49" s="34"/>
    </row>
    <row r="50" spans="1:7" x14ac:dyDescent="0.2">
      <c r="A50" s="34"/>
      <c r="B50" s="34" t="s">
        <v>38</v>
      </c>
      <c r="C50" s="34" t="s">
        <v>148</v>
      </c>
      <c r="D50" s="42">
        <v>39160</v>
      </c>
      <c r="E50" s="33">
        <v>927</v>
      </c>
      <c r="F50" s="38">
        <f>E50/4</f>
        <v>231.75</v>
      </c>
      <c r="G50" s="34"/>
    </row>
    <row r="51" spans="1:7" ht="6" customHeight="1" x14ac:dyDescent="0.2">
      <c r="A51" s="40"/>
      <c r="B51" s="40"/>
      <c r="C51" s="40"/>
      <c r="D51" s="44"/>
      <c r="E51" s="41"/>
      <c r="F51" s="45"/>
      <c r="G51" s="40"/>
    </row>
    <row r="52" spans="1:7" ht="6" customHeight="1" x14ac:dyDescent="0.2">
      <c r="A52" s="34"/>
      <c r="B52" s="34"/>
      <c r="C52" s="34"/>
      <c r="D52" s="42"/>
      <c r="E52" s="33"/>
      <c r="F52" s="38"/>
      <c r="G52" s="34"/>
    </row>
    <row r="53" spans="1:7" x14ac:dyDescent="0.2">
      <c r="A53" s="36" t="s">
        <v>40</v>
      </c>
      <c r="B53" s="36"/>
      <c r="C53" s="36"/>
      <c r="D53" s="42"/>
      <c r="E53" s="33"/>
      <c r="F53" s="38"/>
      <c r="G53" s="34"/>
    </row>
    <row r="54" spans="1:7" ht="6" customHeight="1" x14ac:dyDescent="0.2">
      <c r="A54" s="34"/>
      <c r="B54" s="34"/>
      <c r="C54" s="34"/>
      <c r="D54" s="42"/>
      <c r="E54" s="33"/>
      <c r="F54" s="38"/>
      <c r="G54" s="34"/>
    </row>
    <row r="55" spans="1:7" x14ac:dyDescent="0.2">
      <c r="A55" s="34"/>
      <c r="B55" s="34" t="s">
        <v>52</v>
      </c>
      <c r="C55" s="34" t="s">
        <v>89</v>
      </c>
      <c r="D55" s="42">
        <v>39126</v>
      </c>
      <c r="E55" s="33">
        <v>2150</v>
      </c>
      <c r="F55" s="38">
        <f>E55/12</f>
        <v>179.16666666666666</v>
      </c>
      <c r="G55" s="34"/>
    </row>
    <row r="56" spans="1:7" ht="6" customHeight="1" x14ac:dyDescent="0.2">
      <c r="A56" s="34"/>
      <c r="B56" s="34"/>
      <c r="C56" s="34"/>
      <c r="D56" s="42"/>
      <c r="E56" s="33"/>
      <c r="F56" s="38"/>
      <c r="G56" s="34"/>
    </row>
    <row r="57" spans="1:7" x14ac:dyDescent="0.2">
      <c r="A57" s="34"/>
      <c r="B57" s="34" t="s">
        <v>38</v>
      </c>
      <c r="C57" s="34" t="s">
        <v>27</v>
      </c>
      <c r="D57" s="42" t="s">
        <v>166</v>
      </c>
      <c r="E57" s="33">
        <v>2650</v>
      </c>
      <c r="F57" s="38">
        <f>E57/12</f>
        <v>220.83333333333334</v>
      </c>
      <c r="G57" s="34"/>
    </row>
    <row r="58" spans="1:7" ht="6" customHeight="1" x14ac:dyDescent="0.2">
      <c r="A58" s="40"/>
      <c r="B58" s="40"/>
      <c r="C58" s="40"/>
      <c r="D58" s="41"/>
      <c r="E58" s="41"/>
      <c r="F58" s="41"/>
      <c r="G58" s="40"/>
    </row>
    <row r="59" spans="1:7" ht="6" customHeight="1" x14ac:dyDescent="0.2">
      <c r="A59" s="34"/>
      <c r="B59" s="34"/>
      <c r="C59" s="34"/>
      <c r="D59" s="33"/>
      <c r="E59" s="33"/>
      <c r="F59" s="33"/>
      <c r="G59" s="34"/>
    </row>
    <row r="60" spans="1:7" x14ac:dyDescent="0.2">
      <c r="A60" s="34"/>
      <c r="B60" s="36" t="s">
        <v>41</v>
      </c>
      <c r="C60" s="34"/>
      <c r="D60" s="46" t="s">
        <v>42</v>
      </c>
      <c r="E60" s="33"/>
      <c r="F60" s="33"/>
      <c r="G60" s="34"/>
    </row>
    <row r="61" spans="1:7" ht="13.5" customHeight="1" x14ac:dyDescent="0.2">
      <c r="A61" s="34"/>
      <c r="B61" s="34">
        <v>441</v>
      </c>
      <c r="C61" s="34" t="s">
        <v>43</v>
      </c>
      <c r="D61" s="33">
        <v>110</v>
      </c>
      <c r="E61" s="33"/>
      <c r="F61" s="33"/>
      <c r="G61" s="34"/>
    </row>
    <row r="62" spans="1:7" ht="13.5" customHeight="1" x14ac:dyDescent="0.2">
      <c r="A62" s="34"/>
      <c r="B62" s="57">
        <v>1119</v>
      </c>
      <c r="C62" s="34" t="s">
        <v>44</v>
      </c>
      <c r="D62" s="33">
        <v>238</v>
      </c>
      <c r="E62" s="33"/>
      <c r="F62" s="33"/>
      <c r="G62" s="34"/>
    </row>
    <row r="63" spans="1:7" ht="5.25" customHeight="1" x14ac:dyDescent="0.2">
      <c r="A63" s="34"/>
      <c r="B63" s="57" t="s">
        <v>45</v>
      </c>
      <c r="C63" s="34"/>
      <c r="D63" s="33" t="s">
        <v>46</v>
      </c>
      <c r="E63" s="33"/>
      <c r="F63" s="33"/>
      <c r="G63" s="34"/>
    </row>
    <row r="64" spans="1:7" ht="15.75" customHeight="1" x14ac:dyDescent="0.2">
      <c r="A64" s="34"/>
      <c r="B64" s="34">
        <f>SUM(B61:B63)</f>
        <v>1560</v>
      </c>
      <c r="C64" s="34" t="s">
        <v>47</v>
      </c>
      <c r="D64" s="33">
        <f>SUM(D61:D63)</f>
        <v>348</v>
      </c>
      <c r="E64" s="33"/>
      <c r="F64" s="33"/>
      <c r="G64" s="34"/>
    </row>
    <row r="65" spans="1:7" x14ac:dyDescent="0.2">
      <c r="A65" s="40"/>
      <c r="B65" s="58" t="s">
        <v>48</v>
      </c>
      <c r="C65" s="40"/>
      <c r="D65" s="41" t="s">
        <v>49</v>
      </c>
      <c r="E65" s="41"/>
      <c r="F65" s="41"/>
      <c r="G65" s="40"/>
    </row>
    <row r="66" spans="1:7" x14ac:dyDescent="0.2">
      <c r="A66" s="34"/>
      <c r="B66" s="34"/>
      <c r="C66" s="33" t="s">
        <v>2</v>
      </c>
      <c r="D66" s="33" t="s">
        <v>3</v>
      </c>
      <c r="E66" s="33" t="s">
        <v>4</v>
      </c>
      <c r="F66" s="47" t="s">
        <v>50</v>
      </c>
      <c r="G66" s="48" t="s">
        <v>51</v>
      </c>
    </row>
    <row r="67" spans="1:7" ht="13.5" customHeight="1" x14ac:dyDescent="0.2">
      <c r="A67" s="34"/>
      <c r="B67" s="34" t="s">
        <v>52</v>
      </c>
      <c r="C67" s="37">
        <v>16110</v>
      </c>
      <c r="D67" s="37">
        <v>2469547</v>
      </c>
      <c r="E67" s="38">
        <f>D67/C67</f>
        <v>153.29279950341402</v>
      </c>
      <c r="F67" s="49" t="s">
        <v>121</v>
      </c>
      <c r="G67" s="59" t="s">
        <v>167</v>
      </c>
    </row>
    <row r="68" spans="1:7" ht="13.5" customHeight="1" x14ac:dyDescent="0.2">
      <c r="A68" s="34"/>
      <c r="B68" s="40" t="s">
        <v>38</v>
      </c>
      <c r="C68" s="50">
        <v>39985</v>
      </c>
      <c r="D68" s="50">
        <v>6579691</v>
      </c>
      <c r="E68" s="45">
        <f>D68/C68</f>
        <v>164.55398274352882</v>
      </c>
      <c r="F68" s="51" t="s">
        <v>168</v>
      </c>
      <c r="G68" s="60" t="s">
        <v>169</v>
      </c>
    </row>
    <row r="69" spans="1:7" ht="23.25" customHeight="1" thickBot="1" x14ac:dyDescent="0.3">
      <c r="A69" s="34"/>
      <c r="B69" s="53" t="s">
        <v>57</v>
      </c>
      <c r="C69" s="54">
        <f>SUM(C67:C68)</f>
        <v>56095</v>
      </c>
      <c r="D69" s="54">
        <f>SUM(D67:D68)</f>
        <v>9049238</v>
      </c>
      <c r="E69" s="55">
        <f>D69/C69</f>
        <v>161.31986808093413</v>
      </c>
      <c r="F69" s="56" t="s">
        <v>156</v>
      </c>
      <c r="G69" s="61" t="s">
        <v>157</v>
      </c>
    </row>
    <row r="70" spans="1:7" ht="13.5" thickTop="1" x14ac:dyDescent="0.2">
      <c r="A70" s="40"/>
      <c r="B70" s="40"/>
      <c r="C70" s="40"/>
      <c r="D70" s="41"/>
      <c r="E70" s="41"/>
      <c r="F70" s="41"/>
      <c r="G70" s="40"/>
    </row>
    <row r="71" spans="1:7" x14ac:dyDescent="0.2">
      <c r="A71" s="34"/>
      <c r="B71" s="34"/>
      <c r="C71" s="34"/>
      <c r="D71" s="33"/>
      <c r="E71" s="33"/>
      <c r="F71" s="33"/>
      <c r="G71" s="34"/>
    </row>
    <row r="72" spans="1:7" ht="15.75" x14ac:dyDescent="0.25">
      <c r="A72" s="34"/>
      <c r="B72" s="52" t="s">
        <v>170</v>
      </c>
      <c r="C72" s="52"/>
      <c r="D72" s="52"/>
      <c r="E72" s="52"/>
      <c r="F72" s="52"/>
      <c r="G72" s="52"/>
    </row>
    <row r="73" spans="1:7" x14ac:dyDescent="0.2">
      <c r="A73" s="31"/>
      <c r="B73" s="31"/>
      <c r="C73" s="31"/>
      <c r="D73" s="32"/>
      <c r="E73" s="32"/>
      <c r="F73" s="32"/>
      <c r="G73" s="31"/>
    </row>
    <row r="74" spans="1:7" x14ac:dyDescent="0.2">
      <c r="A74" s="31"/>
      <c r="B74" s="31"/>
      <c r="C74" s="31"/>
      <c r="D74" s="32"/>
      <c r="E74" s="32"/>
      <c r="F74" s="32"/>
      <c r="G74" s="31"/>
    </row>
    <row r="75" spans="1:7" x14ac:dyDescent="0.2">
      <c r="A75" s="31"/>
      <c r="B75" s="31"/>
      <c r="C75" s="31"/>
      <c r="D75" s="32"/>
      <c r="E75" s="32"/>
      <c r="F75" s="32"/>
      <c r="G75" s="31"/>
    </row>
    <row r="76" spans="1:7" x14ac:dyDescent="0.2">
      <c r="A76" s="31"/>
      <c r="B76" s="31"/>
      <c r="C76" s="31"/>
      <c r="D76" s="32"/>
      <c r="E76" s="32"/>
      <c r="F76" s="32"/>
      <c r="G76" s="31"/>
    </row>
    <row r="77" spans="1:7" x14ac:dyDescent="0.2">
      <c r="A77" s="31"/>
      <c r="B77" s="31"/>
      <c r="C77" s="31"/>
      <c r="D77" s="32"/>
      <c r="E77" s="32"/>
      <c r="F77" s="32"/>
      <c r="G77" s="31"/>
    </row>
    <row r="78" spans="1:7" x14ac:dyDescent="0.2">
      <c r="A78" s="31"/>
      <c r="B78" s="31"/>
      <c r="C78" s="31"/>
      <c r="D78" s="32"/>
      <c r="E78" s="32"/>
      <c r="F78" s="32"/>
      <c r="G78" s="31"/>
    </row>
    <row r="79" spans="1:7" x14ac:dyDescent="0.2">
      <c r="A79" s="31"/>
      <c r="B79" s="31"/>
      <c r="C79" s="31"/>
      <c r="D79" s="32"/>
      <c r="E79" s="32"/>
      <c r="F79" s="32"/>
      <c r="G79" s="31"/>
    </row>
    <row r="80" spans="1:7" x14ac:dyDescent="0.2">
      <c r="A80" s="31"/>
      <c r="B80" s="31"/>
      <c r="C80" s="31"/>
      <c r="D80" s="32"/>
      <c r="E80" s="32"/>
      <c r="F80" s="32"/>
      <c r="G80" s="31"/>
    </row>
    <row r="81" spans="1:7" x14ac:dyDescent="0.2">
      <c r="A81" s="31"/>
      <c r="B81" s="31"/>
      <c r="C81" s="31"/>
      <c r="D81" s="32"/>
      <c r="E81" s="32"/>
      <c r="F81" s="32"/>
      <c r="G81" s="31"/>
    </row>
    <row r="82" spans="1:7" x14ac:dyDescent="0.2">
      <c r="A82" s="31"/>
      <c r="B82" s="31"/>
      <c r="C82" s="31"/>
      <c r="D82" s="32"/>
      <c r="E82" s="32"/>
      <c r="F82" s="32"/>
      <c r="G82" s="31"/>
    </row>
    <row r="83" spans="1:7" x14ac:dyDescent="0.2">
      <c r="A83" s="31"/>
      <c r="B83" s="31"/>
      <c r="C83" s="31"/>
      <c r="D83" s="32"/>
      <c r="E83" s="32"/>
      <c r="F83" s="32"/>
      <c r="G83" s="31"/>
    </row>
    <row r="84" spans="1:7" x14ac:dyDescent="0.2">
      <c r="A84" s="31"/>
      <c r="B84" s="31"/>
      <c r="C84" s="31"/>
      <c r="D84" s="32"/>
      <c r="E84" s="32"/>
      <c r="F84" s="32"/>
      <c r="G84" s="31"/>
    </row>
    <row r="85" spans="1:7" x14ac:dyDescent="0.2">
      <c r="A85" s="31"/>
      <c r="B85" s="31"/>
      <c r="C85" s="31"/>
      <c r="D85" s="32"/>
      <c r="E85" s="32"/>
      <c r="F85" s="32"/>
      <c r="G85" s="31"/>
    </row>
    <row r="86" spans="1:7" x14ac:dyDescent="0.2">
      <c r="A86" s="31"/>
      <c r="B86" s="31"/>
      <c r="C86" s="31"/>
      <c r="D86" s="32"/>
      <c r="E86" s="32"/>
      <c r="F86" s="32"/>
      <c r="G86" s="31"/>
    </row>
    <row r="87" spans="1:7" x14ac:dyDescent="0.2">
      <c r="A87" s="31"/>
      <c r="B87" s="31"/>
      <c r="C87" s="31"/>
      <c r="D87" s="32"/>
      <c r="E87" s="32"/>
      <c r="F87" s="32"/>
      <c r="G87" s="31"/>
    </row>
    <row r="88" spans="1:7" x14ac:dyDescent="0.2">
      <c r="A88" s="31"/>
      <c r="B88" s="31"/>
      <c r="C88" s="31"/>
      <c r="D88" s="32"/>
      <c r="E88" s="32"/>
      <c r="F88" s="32"/>
      <c r="G88" s="31"/>
    </row>
    <row r="89" spans="1:7" x14ac:dyDescent="0.2">
      <c r="A89" s="31"/>
      <c r="B89" s="31"/>
      <c r="C89" s="31"/>
      <c r="D89" s="32"/>
      <c r="E89" s="32"/>
      <c r="F89" s="32"/>
      <c r="G89" s="31"/>
    </row>
    <row r="90" spans="1:7" x14ac:dyDescent="0.2">
      <c r="A90" s="31"/>
      <c r="B90" s="31"/>
      <c r="C90" s="31"/>
      <c r="D90" s="32"/>
      <c r="E90" s="32"/>
      <c r="F90" s="32"/>
      <c r="G90" s="31"/>
    </row>
    <row r="91" spans="1:7" x14ac:dyDescent="0.2">
      <c r="A91" s="31"/>
      <c r="B91" s="31"/>
      <c r="C91" s="31"/>
      <c r="D91" s="32"/>
      <c r="E91" s="32"/>
      <c r="F91" s="32"/>
      <c r="G91" s="31"/>
    </row>
    <row r="92" spans="1:7" x14ac:dyDescent="0.2">
      <c r="A92" s="31"/>
      <c r="B92" s="31"/>
      <c r="C92" s="31"/>
      <c r="D92" s="32"/>
      <c r="E92" s="32"/>
      <c r="F92" s="32"/>
      <c r="G92" s="31"/>
    </row>
    <row r="93" spans="1:7" x14ac:dyDescent="0.2">
      <c r="A93" s="31"/>
      <c r="B93" s="31"/>
      <c r="C93" s="31"/>
      <c r="D93" s="32"/>
      <c r="E93" s="32"/>
      <c r="F93" s="32"/>
      <c r="G93" s="31"/>
    </row>
    <row r="94" spans="1:7" x14ac:dyDescent="0.2">
      <c r="A94" s="31"/>
      <c r="B94" s="31"/>
      <c r="C94" s="31"/>
      <c r="D94" s="32"/>
      <c r="E94" s="32"/>
      <c r="F94" s="32"/>
      <c r="G94" s="31"/>
    </row>
    <row r="95" spans="1:7" x14ac:dyDescent="0.2">
      <c r="A95" s="31"/>
      <c r="B95" s="31"/>
      <c r="C95" s="31"/>
      <c r="D95" s="32"/>
      <c r="E95" s="32"/>
      <c r="F95" s="32"/>
      <c r="G95" s="31"/>
    </row>
    <row r="96" spans="1:7" x14ac:dyDescent="0.2">
      <c r="A96" s="31"/>
      <c r="B96" s="31"/>
      <c r="C96" s="31"/>
      <c r="D96" s="32"/>
      <c r="E96" s="32"/>
      <c r="F96" s="32"/>
      <c r="G96" s="31"/>
    </row>
    <row r="97" spans="1:7" x14ac:dyDescent="0.2">
      <c r="A97" s="31"/>
      <c r="B97" s="31"/>
      <c r="C97" s="31"/>
      <c r="D97" s="32"/>
      <c r="E97" s="32"/>
      <c r="F97" s="32"/>
      <c r="G97" s="31"/>
    </row>
    <row r="98" spans="1:7" x14ac:dyDescent="0.2">
      <c r="A98" s="31"/>
      <c r="B98" s="31"/>
      <c r="C98" s="31"/>
      <c r="D98" s="32"/>
      <c r="E98" s="32"/>
      <c r="F98" s="32"/>
      <c r="G98" s="31"/>
    </row>
    <row r="99" spans="1:7" x14ac:dyDescent="0.2">
      <c r="A99" s="31"/>
      <c r="B99" s="31"/>
      <c r="C99" s="31"/>
      <c r="D99" s="32"/>
      <c r="E99" s="32"/>
      <c r="F99" s="32"/>
      <c r="G99" s="31"/>
    </row>
    <row r="100" spans="1:7" x14ac:dyDescent="0.2">
      <c r="A100" s="31"/>
      <c r="B100" s="31"/>
      <c r="C100" s="31"/>
      <c r="D100" s="32"/>
      <c r="E100" s="32"/>
      <c r="F100" s="32"/>
      <c r="G100" s="31"/>
    </row>
    <row r="101" spans="1:7" x14ac:dyDescent="0.2">
      <c r="A101" s="31"/>
      <c r="B101" s="31"/>
      <c r="C101" s="31"/>
      <c r="D101" s="32"/>
      <c r="E101" s="32"/>
      <c r="F101" s="32"/>
      <c r="G101" s="31"/>
    </row>
    <row r="102" spans="1:7" x14ac:dyDescent="0.2">
      <c r="A102" s="31"/>
      <c r="B102" s="31"/>
      <c r="C102" s="31"/>
      <c r="D102" s="32"/>
      <c r="E102" s="32"/>
      <c r="F102" s="32"/>
      <c r="G102" s="31"/>
    </row>
    <row r="103" spans="1:7" x14ac:dyDescent="0.2">
      <c r="A103" s="31"/>
      <c r="B103" s="31"/>
      <c r="C103" s="31"/>
      <c r="D103" s="32"/>
      <c r="E103" s="32"/>
      <c r="F103" s="32"/>
      <c r="G103" s="31"/>
    </row>
    <row r="104" spans="1:7" x14ac:dyDescent="0.2">
      <c r="A104" s="31"/>
      <c r="B104" s="31"/>
      <c r="C104" s="31"/>
      <c r="D104" s="32"/>
      <c r="E104" s="32"/>
      <c r="F104" s="32"/>
      <c r="G104" s="31"/>
    </row>
    <row r="105" spans="1:7" x14ac:dyDescent="0.2">
      <c r="A105" s="31"/>
      <c r="B105" s="31"/>
      <c r="C105" s="31"/>
      <c r="D105" s="32"/>
      <c r="E105" s="32"/>
      <c r="F105" s="32"/>
      <c r="G105" s="31"/>
    </row>
    <row r="106" spans="1:7" x14ac:dyDescent="0.2">
      <c r="A106" s="31"/>
      <c r="B106" s="31"/>
      <c r="C106" s="31"/>
      <c r="D106" s="32"/>
      <c r="E106" s="32"/>
      <c r="F106" s="32"/>
      <c r="G106" s="31"/>
    </row>
    <row r="107" spans="1:7" x14ac:dyDescent="0.2">
      <c r="A107" s="31"/>
      <c r="B107" s="31"/>
      <c r="C107" s="31"/>
      <c r="D107" s="32"/>
      <c r="E107" s="32"/>
      <c r="F107" s="32"/>
      <c r="G107" s="31"/>
    </row>
    <row r="108" spans="1:7" x14ac:dyDescent="0.2">
      <c r="A108" s="31"/>
      <c r="B108" s="31"/>
      <c r="C108" s="31"/>
      <c r="D108" s="32"/>
      <c r="E108" s="32"/>
      <c r="F108" s="32"/>
      <c r="G108" s="31"/>
    </row>
    <row r="109" spans="1:7" x14ac:dyDescent="0.2">
      <c r="A109" s="31"/>
      <c r="B109" s="31"/>
      <c r="C109" s="31"/>
      <c r="D109" s="32"/>
      <c r="E109" s="32"/>
      <c r="F109" s="32"/>
      <c r="G109" s="31"/>
    </row>
    <row r="110" spans="1:7" x14ac:dyDescent="0.2">
      <c r="A110" s="31"/>
      <c r="B110" s="31"/>
      <c r="C110" s="31"/>
      <c r="D110" s="32"/>
      <c r="E110" s="32"/>
      <c r="F110" s="32"/>
      <c r="G110" s="31"/>
    </row>
    <row r="111" spans="1:7" x14ac:dyDescent="0.2">
      <c r="A111" s="31"/>
      <c r="B111" s="31"/>
      <c r="C111" s="31"/>
      <c r="D111" s="32"/>
      <c r="E111" s="32"/>
      <c r="F111" s="32"/>
      <c r="G111" s="31"/>
    </row>
    <row r="112" spans="1:7" x14ac:dyDescent="0.2">
      <c r="A112" s="31"/>
      <c r="B112" s="31"/>
      <c r="C112" s="31"/>
      <c r="D112" s="32"/>
      <c r="E112" s="32"/>
      <c r="F112" s="32"/>
      <c r="G112" s="31"/>
    </row>
    <row r="113" spans="1:7" x14ac:dyDescent="0.2">
      <c r="A113" s="31"/>
      <c r="B113" s="31"/>
      <c r="C113" s="31"/>
      <c r="D113" s="32"/>
      <c r="E113" s="32"/>
      <c r="F113" s="32"/>
      <c r="G113" s="31"/>
    </row>
    <row r="114" spans="1:7" x14ac:dyDescent="0.2">
      <c r="A114" s="31"/>
      <c r="B114" s="31"/>
      <c r="C114" s="31"/>
      <c r="D114" s="32"/>
      <c r="E114" s="32"/>
      <c r="F114" s="32"/>
      <c r="G114" s="31"/>
    </row>
    <row r="115" spans="1:7" x14ac:dyDescent="0.2">
      <c r="A115" s="31"/>
      <c r="B115" s="31"/>
      <c r="C115" s="31"/>
      <c r="D115" s="32"/>
      <c r="E115" s="32"/>
      <c r="F115" s="32"/>
      <c r="G115" s="31"/>
    </row>
    <row r="116" spans="1:7" x14ac:dyDescent="0.2">
      <c r="A116" s="31"/>
      <c r="B116" s="31"/>
      <c r="C116" s="31"/>
      <c r="D116" s="32"/>
      <c r="E116" s="32"/>
      <c r="F116" s="32"/>
      <c r="G116" s="31"/>
    </row>
    <row r="117" spans="1:7" x14ac:dyDescent="0.2">
      <c r="A117" s="31"/>
      <c r="B117" s="31"/>
      <c r="C117" s="31"/>
      <c r="D117" s="32"/>
      <c r="E117" s="32"/>
      <c r="F117" s="32"/>
      <c r="G117" s="31"/>
    </row>
    <row r="118" spans="1:7" x14ac:dyDescent="0.2">
      <c r="A118" s="31"/>
      <c r="B118" s="31"/>
      <c r="C118" s="31"/>
      <c r="D118" s="32"/>
      <c r="E118" s="32"/>
      <c r="F118" s="32"/>
      <c r="G118" s="31"/>
    </row>
    <row r="119" spans="1:7" x14ac:dyDescent="0.2">
      <c r="A119" s="31"/>
      <c r="B119" s="31"/>
      <c r="C119" s="31"/>
      <c r="D119" s="32"/>
      <c r="E119" s="32"/>
      <c r="F119" s="32"/>
      <c r="G119" s="31"/>
    </row>
    <row r="120" spans="1:7" x14ac:dyDescent="0.2">
      <c r="A120" s="31"/>
      <c r="B120" s="31"/>
      <c r="C120" s="31"/>
      <c r="D120" s="32"/>
      <c r="E120" s="32"/>
      <c r="F120" s="32"/>
      <c r="G120" s="31"/>
    </row>
    <row r="121" spans="1:7" x14ac:dyDescent="0.2">
      <c r="A121" s="31"/>
      <c r="B121" s="31"/>
      <c r="C121" s="31"/>
      <c r="D121" s="32"/>
      <c r="E121" s="32"/>
      <c r="F121" s="32"/>
      <c r="G121" s="31"/>
    </row>
    <row r="122" spans="1:7" x14ac:dyDescent="0.2">
      <c r="A122" s="31"/>
      <c r="B122" s="31"/>
      <c r="C122" s="31"/>
      <c r="D122" s="32"/>
      <c r="E122" s="32"/>
      <c r="F122" s="32"/>
      <c r="G122" s="31"/>
    </row>
    <row r="123" spans="1:7" x14ac:dyDescent="0.2">
      <c r="A123" s="31"/>
      <c r="B123" s="31"/>
      <c r="C123" s="31"/>
      <c r="D123" s="32"/>
      <c r="E123" s="32"/>
      <c r="F123" s="32"/>
      <c r="G123" s="31"/>
    </row>
    <row r="124" spans="1:7" x14ac:dyDescent="0.2">
      <c r="A124" s="31"/>
      <c r="B124" s="31"/>
      <c r="C124" s="31"/>
      <c r="D124" s="32"/>
      <c r="E124" s="32"/>
      <c r="F124" s="32"/>
      <c r="G124" s="31"/>
    </row>
    <row r="125" spans="1:7" x14ac:dyDescent="0.2">
      <c r="A125" s="31"/>
      <c r="B125" s="31"/>
      <c r="C125" s="31"/>
      <c r="D125" s="32"/>
      <c r="E125" s="32"/>
      <c r="F125" s="32"/>
      <c r="G125" s="31"/>
    </row>
    <row r="126" spans="1:7" x14ac:dyDescent="0.2">
      <c r="A126" s="31"/>
      <c r="B126" s="31"/>
      <c r="C126" s="31"/>
      <c r="D126" s="32"/>
      <c r="E126" s="32"/>
      <c r="F126" s="32"/>
      <c r="G126" s="31"/>
    </row>
    <row r="127" spans="1:7" x14ac:dyDescent="0.2">
      <c r="A127" s="31"/>
      <c r="B127" s="31"/>
      <c r="C127" s="31"/>
      <c r="D127" s="32"/>
      <c r="E127" s="32"/>
      <c r="F127" s="32"/>
      <c r="G127" s="31"/>
    </row>
    <row r="128" spans="1:7" x14ac:dyDescent="0.2">
      <c r="A128" s="31"/>
      <c r="B128" s="31"/>
      <c r="C128" s="31"/>
      <c r="D128" s="32"/>
      <c r="E128" s="32"/>
      <c r="F128" s="32"/>
      <c r="G128" s="31"/>
    </row>
    <row r="129" spans="1:7" x14ac:dyDescent="0.2">
      <c r="A129" s="31"/>
      <c r="B129" s="31"/>
      <c r="C129" s="31"/>
      <c r="D129" s="32"/>
      <c r="E129" s="32"/>
      <c r="F129" s="32"/>
      <c r="G129" s="31"/>
    </row>
    <row r="130" spans="1:7" x14ac:dyDescent="0.2">
      <c r="A130" s="31"/>
      <c r="B130" s="31"/>
      <c r="C130" s="31"/>
      <c r="D130" s="32"/>
      <c r="E130" s="32"/>
      <c r="F130" s="32"/>
      <c r="G130" s="31"/>
    </row>
    <row r="131" spans="1:7" x14ac:dyDescent="0.2">
      <c r="A131" s="31"/>
      <c r="B131" s="31"/>
      <c r="C131" s="31"/>
      <c r="D131" s="32"/>
      <c r="E131" s="32"/>
      <c r="F131" s="32"/>
      <c r="G131" s="31"/>
    </row>
    <row r="132" spans="1:7" x14ac:dyDescent="0.2">
      <c r="A132" s="31"/>
      <c r="B132" s="31"/>
      <c r="C132" s="31"/>
      <c r="D132" s="32"/>
      <c r="E132" s="32"/>
      <c r="F132" s="32"/>
      <c r="G132" s="31"/>
    </row>
    <row r="133" spans="1:7" x14ac:dyDescent="0.2">
      <c r="A133" s="31"/>
      <c r="B133" s="31"/>
      <c r="C133" s="31"/>
      <c r="D133" s="32"/>
      <c r="E133" s="32"/>
      <c r="F133" s="32"/>
      <c r="G133" s="31"/>
    </row>
    <row r="134" spans="1:7" x14ac:dyDescent="0.2">
      <c r="A134" s="31"/>
      <c r="B134" s="31"/>
      <c r="C134" s="31"/>
      <c r="D134" s="32"/>
      <c r="E134" s="32"/>
      <c r="F134" s="32"/>
      <c r="G134" s="31"/>
    </row>
    <row r="135" spans="1:7" x14ac:dyDescent="0.2">
      <c r="A135" s="31"/>
      <c r="B135" s="31"/>
      <c r="C135" s="31"/>
      <c r="D135" s="32"/>
      <c r="E135" s="32"/>
      <c r="F135" s="32"/>
      <c r="G135" s="31"/>
    </row>
    <row r="136" spans="1:7" x14ac:dyDescent="0.2">
      <c r="A136" s="31"/>
      <c r="B136" s="31"/>
      <c r="C136" s="31"/>
      <c r="D136" s="32"/>
      <c r="E136" s="32"/>
      <c r="F136" s="32"/>
      <c r="G136" s="31"/>
    </row>
    <row r="137" spans="1:7" x14ac:dyDescent="0.2">
      <c r="A137" s="31"/>
      <c r="B137" s="31"/>
      <c r="C137" s="31"/>
      <c r="D137" s="32"/>
      <c r="E137" s="32"/>
      <c r="F137" s="32"/>
      <c r="G137" s="31"/>
    </row>
    <row r="138" spans="1:7" x14ac:dyDescent="0.2">
      <c r="A138" s="31"/>
      <c r="B138" s="31"/>
      <c r="C138" s="31"/>
      <c r="D138" s="32"/>
      <c r="E138" s="32"/>
      <c r="F138" s="32"/>
      <c r="G138" s="31"/>
    </row>
    <row r="139" spans="1:7" x14ac:dyDescent="0.2">
      <c r="A139" s="31"/>
      <c r="B139" s="31"/>
      <c r="C139" s="31"/>
      <c r="D139" s="32"/>
      <c r="E139" s="32"/>
      <c r="F139" s="32"/>
      <c r="G139" s="31"/>
    </row>
    <row r="140" spans="1:7" x14ac:dyDescent="0.2">
      <c r="A140" s="31"/>
      <c r="B140" s="31"/>
      <c r="C140" s="31"/>
      <c r="D140" s="32"/>
      <c r="E140" s="32"/>
      <c r="F140" s="32"/>
      <c r="G140" s="31"/>
    </row>
    <row r="141" spans="1:7" x14ac:dyDescent="0.2">
      <c r="A141" s="31"/>
      <c r="B141" s="31"/>
      <c r="C141" s="31"/>
      <c r="D141" s="32"/>
      <c r="E141" s="32"/>
      <c r="F141" s="32"/>
      <c r="G141" s="31"/>
    </row>
    <row r="142" spans="1:7" x14ac:dyDescent="0.2">
      <c r="A142" s="31"/>
      <c r="B142" s="31"/>
      <c r="C142" s="31"/>
      <c r="D142" s="32"/>
      <c r="E142" s="32"/>
      <c r="F142" s="32"/>
      <c r="G142" s="31"/>
    </row>
    <row r="143" spans="1:7" x14ac:dyDescent="0.2">
      <c r="A143" s="31"/>
      <c r="B143" s="31"/>
      <c r="C143" s="31"/>
      <c r="D143" s="32"/>
      <c r="E143" s="32"/>
      <c r="F143" s="32"/>
      <c r="G143" s="31"/>
    </row>
    <row r="144" spans="1:7" x14ac:dyDescent="0.2">
      <c r="A144" s="31"/>
      <c r="B144" s="31"/>
      <c r="C144" s="31"/>
      <c r="D144" s="32"/>
      <c r="E144" s="32"/>
      <c r="F144" s="32"/>
      <c r="G144" s="31"/>
    </row>
    <row r="145" spans="1:7" x14ac:dyDescent="0.2">
      <c r="A145" s="31"/>
      <c r="B145" s="31"/>
      <c r="C145" s="31"/>
      <c r="D145" s="32"/>
      <c r="E145" s="32"/>
      <c r="F145" s="32"/>
      <c r="G145" s="31"/>
    </row>
    <row r="146" spans="1:7" x14ac:dyDescent="0.2">
      <c r="A146" s="31"/>
      <c r="B146" s="31"/>
      <c r="C146" s="31"/>
      <c r="D146" s="32"/>
      <c r="E146" s="32"/>
      <c r="F146" s="32"/>
      <c r="G146" s="31"/>
    </row>
    <row r="147" spans="1:7" x14ac:dyDescent="0.2">
      <c r="A147" s="31"/>
      <c r="B147" s="31"/>
      <c r="C147" s="31"/>
      <c r="D147" s="32"/>
      <c r="E147" s="32"/>
      <c r="F147" s="32"/>
      <c r="G147" s="31"/>
    </row>
    <row r="148" spans="1:7" x14ac:dyDescent="0.2">
      <c r="A148" s="31"/>
      <c r="B148" s="31"/>
      <c r="C148" s="31"/>
      <c r="D148" s="32"/>
      <c r="E148" s="32"/>
      <c r="F148" s="32"/>
      <c r="G148" s="31"/>
    </row>
    <row r="149" spans="1:7" x14ac:dyDescent="0.2">
      <c r="A149" s="31"/>
      <c r="B149" s="31"/>
      <c r="C149" s="31"/>
      <c r="D149" s="32"/>
      <c r="E149" s="32"/>
      <c r="F149" s="32"/>
      <c r="G149" s="31"/>
    </row>
    <row r="150" spans="1:7" x14ac:dyDescent="0.2">
      <c r="A150" s="31"/>
      <c r="B150" s="31"/>
      <c r="C150" s="31"/>
      <c r="D150" s="32"/>
      <c r="E150" s="32"/>
      <c r="F150" s="32"/>
      <c r="G150" s="31"/>
    </row>
    <row r="151" spans="1:7" x14ac:dyDescent="0.2">
      <c r="A151" s="31"/>
      <c r="B151" s="31"/>
      <c r="C151" s="31"/>
      <c r="D151" s="32"/>
      <c r="E151" s="32"/>
      <c r="F151" s="32"/>
      <c r="G151" s="31"/>
    </row>
    <row r="152" spans="1:7" x14ac:dyDescent="0.2">
      <c r="A152" s="31"/>
      <c r="B152" s="31"/>
      <c r="C152" s="31"/>
      <c r="D152" s="32"/>
      <c r="E152" s="32"/>
      <c r="F152" s="32"/>
      <c r="G152" s="31"/>
    </row>
    <row r="153" spans="1:7" x14ac:dyDescent="0.2">
      <c r="A153" s="31"/>
      <c r="B153" s="31"/>
      <c r="C153" s="31"/>
      <c r="D153" s="32"/>
      <c r="E153" s="32"/>
      <c r="F153" s="32"/>
      <c r="G153" s="31"/>
    </row>
    <row r="154" spans="1:7" x14ac:dyDescent="0.2">
      <c r="A154" s="31"/>
      <c r="B154" s="31"/>
      <c r="C154" s="31"/>
      <c r="D154" s="32"/>
      <c r="E154" s="32"/>
      <c r="F154" s="32"/>
      <c r="G154" s="31"/>
    </row>
    <row r="155" spans="1:7" x14ac:dyDescent="0.2">
      <c r="A155" s="31"/>
      <c r="B155" s="31"/>
      <c r="C155" s="31"/>
      <c r="D155" s="32"/>
      <c r="E155" s="32"/>
      <c r="F155" s="32"/>
      <c r="G155" s="31"/>
    </row>
    <row r="156" spans="1:7" x14ac:dyDescent="0.2">
      <c r="A156" s="31"/>
      <c r="B156" s="31"/>
      <c r="C156" s="31"/>
      <c r="D156" s="32"/>
      <c r="E156" s="32"/>
      <c r="F156" s="32"/>
      <c r="G156" s="31"/>
    </row>
    <row r="157" spans="1:7" x14ac:dyDescent="0.2">
      <c r="A157" s="31"/>
      <c r="B157" s="31"/>
      <c r="C157" s="31"/>
      <c r="D157" s="32"/>
      <c r="E157" s="32"/>
      <c r="F157" s="32"/>
      <c r="G157" s="31"/>
    </row>
    <row r="158" spans="1:7" x14ac:dyDescent="0.2">
      <c r="A158" s="31"/>
      <c r="B158" s="31"/>
      <c r="C158" s="31"/>
      <c r="D158" s="32"/>
      <c r="E158" s="32"/>
      <c r="F158" s="32"/>
      <c r="G158" s="31"/>
    </row>
    <row r="159" spans="1:7" x14ac:dyDescent="0.2">
      <c r="A159" s="31"/>
      <c r="B159" s="31"/>
      <c r="C159" s="31"/>
      <c r="D159" s="32"/>
      <c r="E159" s="32"/>
      <c r="F159" s="32"/>
      <c r="G159" s="31"/>
    </row>
    <row r="160" spans="1:7" x14ac:dyDescent="0.2">
      <c r="A160" s="31"/>
      <c r="B160" s="31"/>
      <c r="C160" s="31"/>
      <c r="D160" s="32"/>
      <c r="E160" s="32"/>
      <c r="F160" s="32"/>
      <c r="G160" s="31"/>
    </row>
    <row r="161" spans="1:7" x14ac:dyDescent="0.2">
      <c r="A161" s="31"/>
      <c r="B161" s="31"/>
      <c r="C161" s="31"/>
      <c r="D161" s="32"/>
      <c r="E161" s="32"/>
      <c r="F161" s="32"/>
      <c r="G161" s="31"/>
    </row>
    <row r="162" spans="1:7" x14ac:dyDescent="0.2">
      <c r="A162" s="31"/>
      <c r="B162" s="31"/>
      <c r="C162" s="31"/>
      <c r="D162" s="32"/>
      <c r="E162" s="32"/>
      <c r="F162" s="32"/>
      <c r="G162" s="31"/>
    </row>
    <row r="163" spans="1:7" x14ac:dyDescent="0.2">
      <c r="A163" s="31"/>
      <c r="B163" s="31"/>
      <c r="C163" s="31"/>
      <c r="D163" s="32"/>
      <c r="E163" s="32"/>
      <c r="F163" s="32"/>
      <c r="G163" s="31"/>
    </row>
    <row r="164" spans="1:7" x14ac:dyDescent="0.2">
      <c r="A164" s="31"/>
      <c r="B164" s="31"/>
      <c r="C164" s="31"/>
      <c r="D164" s="32"/>
      <c r="E164" s="32"/>
      <c r="F164" s="32"/>
      <c r="G164" s="31"/>
    </row>
    <row r="165" spans="1:7" x14ac:dyDescent="0.2">
      <c r="A165" s="31"/>
      <c r="B165" s="31"/>
      <c r="C165" s="31"/>
      <c r="D165" s="32"/>
      <c r="E165" s="32"/>
      <c r="F165" s="32"/>
      <c r="G165" s="31"/>
    </row>
    <row r="166" spans="1:7" x14ac:dyDescent="0.2">
      <c r="A166" s="31"/>
      <c r="B166" s="31"/>
      <c r="C166" s="31"/>
      <c r="D166" s="32"/>
      <c r="E166" s="32"/>
      <c r="F166" s="32"/>
      <c r="G166" s="31"/>
    </row>
    <row r="167" spans="1:7" x14ac:dyDescent="0.2">
      <c r="A167" s="31"/>
      <c r="B167" s="31"/>
      <c r="C167" s="31"/>
      <c r="D167" s="32"/>
      <c r="E167" s="32"/>
      <c r="F167" s="32"/>
      <c r="G167" s="31"/>
    </row>
    <row r="168" spans="1:7" x14ac:dyDescent="0.2">
      <c r="A168" s="31"/>
      <c r="B168" s="31"/>
      <c r="C168" s="31"/>
      <c r="D168" s="32"/>
      <c r="E168" s="32"/>
      <c r="F168" s="32"/>
      <c r="G168" s="31"/>
    </row>
    <row r="169" spans="1:7" x14ac:dyDescent="0.2">
      <c r="A169" s="31"/>
      <c r="B169" s="31"/>
      <c r="C169" s="31"/>
      <c r="D169" s="32"/>
      <c r="E169" s="32"/>
      <c r="F169" s="32"/>
      <c r="G169" s="31"/>
    </row>
    <row r="170" spans="1:7" x14ac:dyDescent="0.2">
      <c r="A170" s="31"/>
      <c r="B170" s="31"/>
      <c r="C170" s="31"/>
      <c r="D170" s="32"/>
      <c r="E170" s="32"/>
      <c r="F170" s="32"/>
      <c r="G170" s="31"/>
    </row>
    <row r="171" spans="1:7" x14ac:dyDescent="0.2">
      <c r="A171" s="31"/>
      <c r="B171" s="31"/>
      <c r="C171" s="31"/>
      <c r="D171" s="32"/>
      <c r="E171" s="32"/>
      <c r="F171" s="32"/>
      <c r="G171" s="31"/>
    </row>
    <row r="172" spans="1:7" x14ac:dyDescent="0.2">
      <c r="A172" s="31"/>
      <c r="B172" s="31"/>
      <c r="C172" s="31"/>
      <c r="D172" s="32"/>
      <c r="E172" s="32"/>
      <c r="F172" s="32"/>
      <c r="G172" s="31"/>
    </row>
    <row r="173" spans="1:7" x14ac:dyDescent="0.2">
      <c r="A173" s="31"/>
      <c r="B173" s="31"/>
      <c r="C173" s="31"/>
      <c r="D173" s="32"/>
      <c r="E173" s="32"/>
      <c r="F173" s="32"/>
      <c r="G173" s="31"/>
    </row>
    <row r="174" spans="1:7" x14ac:dyDescent="0.2">
      <c r="A174" s="31"/>
      <c r="B174" s="31"/>
      <c r="C174" s="31"/>
      <c r="D174" s="32"/>
      <c r="E174" s="32"/>
      <c r="F174" s="32"/>
      <c r="G174" s="31"/>
    </row>
    <row r="175" spans="1:7" x14ac:dyDescent="0.2">
      <c r="A175" s="31"/>
      <c r="B175" s="31"/>
      <c r="C175" s="31"/>
      <c r="D175" s="32"/>
      <c r="E175" s="32"/>
      <c r="F175" s="32"/>
      <c r="G175" s="31"/>
    </row>
    <row r="176" spans="1:7" x14ac:dyDescent="0.2">
      <c r="A176" s="31"/>
      <c r="B176" s="31"/>
      <c r="C176" s="31"/>
      <c r="D176" s="32"/>
      <c r="E176" s="32"/>
      <c r="F176" s="32"/>
      <c r="G176" s="31"/>
    </row>
    <row r="177" spans="1:7" x14ac:dyDescent="0.2">
      <c r="A177" s="31"/>
      <c r="B177" s="31"/>
      <c r="C177" s="31"/>
      <c r="D177" s="32"/>
      <c r="E177" s="32"/>
      <c r="F177" s="32"/>
      <c r="G177" s="31"/>
    </row>
    <row r="178" spans="1:7" x14ac:dyDescent="0.2">
      <c r="A178" s="31"/>
      <c r="B178" s="31"/>
      <c r="C178" s="31"/>
      <c r="D178" s="32"/>
      <c r="E178" s="32"/>
      <c r="F178" s="32"/>
      <c r="G178" s="31"/>
    </row>
    <row r="179" spans="1:7" x14ac:dyDescent="0.2">
      <c r="A179" s="31"/>
      <c r="B179" s="31"/>
      <c r="C179" s="31"/>
      <c r="D179" s="32"/>
      <c r="E179" s="32"/>
      <c r="F179" s="32"/>
      <c r="G179" s="31"/>
    </row>
    <row r="180" spans="1:7" x14ac:dyDescent="0.2">
      <c r="A180" s="31"/>
      <c r="B180" s="31"/>
      <c r="C180" s="31"/>
      <c r="D180" s="32"/>
      <c r="E180" s="32"/>
      <c r="F180" s="32"/>
      <c r="G180" s="31"/>
    </row>
    <row r="181" spans="1:7" x14ac:dyDescent="0.2">
      <c r="A181" s="31"/>
      <c r="B181" s="31"/>
      <c r="C181" s="31"/>
      <c r="D181" s="32"/>
      <c r="E181" s="32"/>
      <c r="F181" s="32"/>
      <c r="G181" s="31"/>
    </row>
    <row r="182" spans="1:7" x14ac:dyDescent="0.2">
      <c r="A182" s="31"/>
      <c r="B182" s="31"/>
      <c r="C182" s="31"/>
      <c r="D182" s="32"/>
      <c r="E182" s="32"/>
      <c r="F182" s="32"/>
      <c r="G182" s="31"/>
    </row>
    <row r="183" spans="1:7" x14ac:dyDescent="0.2">
      <c r="A183" s="31"/>
      <c r="B183" s="31"/>
      <c r="C183" s="31"/>
      <c r="D183" s="32"/>
      <c r="E183" s="32"/>
      <c r="F183" s="32"/>
      <c r="G183" s="31"/>
    </row>
    <row r="184" spans="1:7" x14ac:dyDescent="0.2">
      <c r="A184" s="31"/>
      <c r="B184" s="31"/>
      <c r="C184" s="31"/>
      <c r="D184" s="32"/>
      <c r="E184" s="32"/>
      <c r="F184" s="32"/>
      <c r="G184" s="31"/>
    </row>
    <row r="185" spans="1:7" x14ac:dyDescent="0.2">
      <c r="A185" s="31"/>
      <c r="B185" s="31"/>
      <c r="C185" s="31"/>
      <c r="D185" s="32"/>
      <c r="E185" s="32"/>
      <c r="F185" s="32"/>
      <c r="G185" s="31"/>
    </row>
    <row r="186" spans="1:7" x14ac:dyDescent="0.2">
      <c r="A186" s="31"/>
      <c r="B186" s="31"/>
      <c r="C186" s="31"/>
      <c r="D186" s="32"/>
      <c r="E186" s="32"/>
      <c r="F186" s="32"/>
      <c r="G186" s="31"/>
    </row>
    <row r="187" spans="1:7" x14ac:dyDescent="0.2">
      <c r="A187" s="31"/>
      <c r="B187" s="31"/>
      <c r="C187" s="31"/>
      <c r="D187" s="32"/>
      <c r="E187" s="32"/>
      <c r="F187" s="32"/>
      <c r="G187" s="31"/>
    </row>
    <row r="188" spans="1:7" x14ac:dyDescent="0.2">
      <c r="A188" s="31"/>
      <c r="B188" s="31"/>
      <c r="C188" s="31"/>
      <c r="D188" s="32"/>
      <c r="E188" s="32"/>
      <c r="F188" s="32"/>
      <c r="G188" s="31"/>
    </row>
    <row r="189" spans="1:7" x14ac:dyDescent="0.2">
      <c r="A189" s="31"/>
      <c r="B189" s="31"/>
      <c r="C189" s="31"/>
      <c r="D189" s="32"/>
      <c r="E189" s="32"/>
      <c r="F189" s="32"/>
      <c r="G189" s="31"/>
    </row>
    <row r="190" spans="1:7" x14ac:dyDescent="0.2">
      <c r="A190" s="31"/>
      <c r="B190" s="31"/>
      <c r="C190" s="31"/>
      <c r="D190" s="32"/>
      <c r="E190" s="32"/>
      <c r="F190" s="32"/>
      <c r="G190" s="31"/>
    </row>
    <row r="191" spans="1:7" x14ac:dyDescent="0.2">
      <c r="A191" s="31"/>
      <c r="B191" s="31"/>
      <c r="C191" s="31"/>
      <c r="D191" s="32"/>
      <c r="E191" s="32"/>
      <c r="F191" s="32"/>
      <c r="G191" s="31"/>
    </row>
    <row r="192" spans="1:7" x14ac:dyDescent="0.2">
      <c r="A192" s="31"/>
      <c r="B192" s="31"/>
      <c r="C192" s="31"/>
      <c r="D192" s="32"/>
      <c r="E192" s="32"/>
      <c r="F192" s="32"/>
      <c r="G192" s="31"/>
    </row>
    <row r="193" spans="1:7" x14ac:dyDescent="0.2">
      <c r="A193" s="31"/>
      <c r="B193" s="31"/>
      <c r="C193" s="31"/>
      <c r="D193" s="32"/>
      <c r="E193" s="32"/>
      <c r="F193" s="32"/>
      <c r="G193" s="31"/>
    </row>
    <row r="194" spans="1:7" x14ac:dyDescent="0.2">
      <c r="A194" s="31"/>
      <c r="B194" s="31"/>
      <c r="C194" s="31"/>
      <c r="D194" s="32"/>
      <c r="E194" s="32"/>
      <c r="F194" s="32"/>
      <c r="G194" s="31"/>
    </row>
    <row r="195" spans="1:7" x14ac:dyDescent="0.2">
      <c r="A195" s="31"/>
      <c r="B195" s="31"/>
      <c r="C195" s="31"/>
      <c r="D195" s="32"/>
      <c r="E195" s="32"/>
      <c r="F195" s="32"/>
      <c r="G195" s="31"/>
    </row>
    <row r="196" spans="1:7" x14ac:dyDescent="0.2">
      <c r="A196" s="31"/>
      <c r="B196" s="31"/>
      <c r="C196" s="31"/>
      <c r="D196" s="32"/>
      <c r="E196" s="32"/>
      <c r="F196" s="32"/>
      <c r="G196" s="31"/>
    </row>
    <row r="197" spans="1:7" x14ac:dyDescent="0.2">
      <c r="A197" s="31"/>
      <c r="B197" s="31"/>
      <c r="C197" s="31"/>
      <c r="D197" s="32"/>
      <c r="E197" s="32"/>
      <c r="F197" s="32"/>
      <c r="G197" s="31"/>
    </row>
    <row r="198" spans="1:7" x14ac:dyDescent="0.2">
      <c r="A198" s="31"/>
      <c r="B198" s="31"/>
      <c r="C198" s="31"/>
      <c r="D198" s="32"/>
      <c r="E198" s="32"/>
      <c r="F198" s="32"/>
      <c r="G198" s="31"/>
    </row>
    <row r="199" spans="1:7" x14ac:dyDescent="0.2">
      <c r="A199" s="31"/>
      <c r="B199" s="31"/>
      <c r="C199" s="31"/>
      <c r="D199" s="32"/>
      <c r="E199" s="32"/>
      <c r="F199" s="32"/>
      <c r="G199" s="31"/>
    </row>
    <row r="200" spans="1:7" x14ac:dyDescent="0.2">
      <c r="A200" s="31"/>
      <c r="B200" s="31"/>
      <c r="C200" s="31"/>
      <c r="D200" s="32"/>
      <c r="E200" s="32"/>
      <c r="F200" s="32"/>
      <c r="G200" s="31"/>
    </row>
    <row r="201" spans="1:7" x14ac:dyDescent="0.2">
      <c r="A201" s="31"/>
      <c r="B201" s="31"/>
      <c r="C201" s="31"/>
      <c r="D201" s="32"/>
      <c r="E201" s="32"/>
      <c r="F201" s="32"/>
      <c r="G201" s="31"/>
    </row>
    <row r="202" spans="1:7" x14ac:dyDescent="0.2">
      <c r="A202" s="31"/>
      <c r="B202" s="31"/>
      <c r="C202" s="31"/>
      <c r="D202" s="32"/>
      <c r="E202" s="32"/>
      <c r="F202" s="32"/>
      <c r="G202" s="31"/>
    </row>
    <row r="203" spans="1:7" x14ac:dyDescent="0.2">
      <c r="A203" s="31"/>
      <c r="B203" s="31"/>
      <c r="C203" s="31"/>
      <c r="D203" s="32"/>
      <c r="E203" s="32"/>
      <c r="F203" s="32"/>
      <c r="G203" s="31"/>
    </row>
    <row r="204" spans="1:7" x14ac:dyDescent="0.2">
      <c r="A204" s="31"/>
      <c r="B204" s="31"/>
      <c r="C204" s="31"/>
      <c r="D204" s="32"/>
      <c r="E204" s="32"/>
      <c r="F204" s="32"/>
      <c r="G204" s="31"/>
    </row>
    <row r="205" spans="1:7" x14ac:dyDescent="0.2">
      <c r="A205" s="31"/>
      <c r="B205" s="31"/>
      <c r="C205" s="31"/>
      <c r="D205" s="32"/>
      <c r="E205" s="32"/>
      <c r="F205" s="32"/>
      <c r="G205" s="31"/>
    </row>
    <row r="206" spans="1:7" x14ac:dyDescent="0.2">
      <c r="A206" s="31"/>
      <c r="B206" s="31"/>
      <c r="C206" s="31"/>
      <c r="D206" s="32"/>
      <c r="E206" s="32"/>
      <c r="F206" s="32"/>
      <c r="G206" s="31"/>
    </row>
    <row r="207" spans="1:7" x14ac:dyDescent="0.2">
      <c r="A207" s="31"/>
      <c r="B207" s="31"/>
      <c r="C207" s="31"/>
      <c r="D207" s="32"/>
      <c r="E207" s="32"/>
      <c r="F207" s="32"/>
      <c r="G207" s="31"/>
    </row>
    <row r="208" spans="1:7" x14ac:dyDescent="0.2">
      <c r="A208" s="31"/>
      <c r="B208" s="31"/>
      <c r="C208" s="31"/>
      <c r="D208" s="32"/>
      <c r="E208" s="32"/>
      <c r="F208" s="32"/>
      <c r="G208" s="31"/>
    </row>
    <row r="209" spans="1:7" x14ac:dyDescent="0.2">
      <c r="A209" s="31"/>
      <c r="B209" s="31"/>
      <c r="C209" s="31"/>
      <c r="D209" s="32"/>
      <c r="E209" s="32"/>
      <c r="F209" s="32"/>
      <c r="G209" s="31"/>
    </row>
    <row r="210" spans="1:7" x14ac:dyDescent="0.2">
      <c r="A210" s="31"/>
      <c r="B210" s="31"/>
      <c r="C210" s="31"/>
      <c r="D210" s="32"/>
      <c r="E210" s="32"/>
      <c r="F210" s="32"/>
      <c r="G210" s="31"/>
    </row>
    <row r="211" spans="1:7" x14ac:dyDescent="0.2">
      <c r="A211" s="31"/>
      <c r="B211" s="31"/>
      <c r="C211" s="31"/>
      <c r="D211" s="32"/>
      <c r="E211" s="32"/>
      <c r="F211" s="32"/>
      <c r="G211" s="31"/>
    </row>
    <row r="212" spans="1:7" x14ac:dyDescent="0.2">
      <c r="A212" s="31"/>
      <c r="B212" s="31"/>
      <c r="C212" s="31"/>
      <c r="D212" s="32"/>
      <c r="E212" s="32"/>
      <c r="F212" s="32"/>
      <c r="G212" s="31"/>
    </row>
    <row r="213" spans="1:7" x14ac:dyDescent="0.2">
      <c r="A213" s="31"/>
      <c r="B213" s="31"/>
      <c r="C213" s="31"/>
      <c r="D213" s="32"/>
      <c r="E213" s="32"/>
      <c r="F213" s="32"/>
      <c r="G213" s="31"/>
    </row>
    <row r="214" spans="1:7" x14ac:dyDescent="0.2">
      <c r="A214" s="31"/>
      <c r="B214" s="31"/>
      <c r="C214" s="31"/>
      <c r="D214" s="32"/>
      <c r="E214" s="32"/>
      <c r="F214" s="32"/>
      <c r="G214" s="31"/>
    </row>
    <row r="215" spans="1:7" x14ac:dyDescent="0.2">
      <c r="A215" s="31"/>
      <c r="B215" s="31"/>
      <c r="C215" s="31"/>
      <c r="D215" s="32"/>
      <c r="E215" s="32"/>
      <c r="F215" s="32"/>
      <c r="G215" s="31"/>
    </row>
    <row r="216" spans="1:7" x14ac:dyDescent="0.2">
      <c r="A216" s="31"/>
      <c r="B216" s="31"/>
      <c r="C216" s="31"/>
      <c r="D216" s="32"/>
      <c r="E216" s="32"/>
      <c r="F216" s="32"/>
      <c r="G216" s="31"/>
    </row>
    <row r="217" spans="1:7" x14ac:dyDescent="0.2">
      <c r="A217" s="31"/>
      <c r="B217" s="31"/>
      <c r="C217" s="31"/>
      <c r="D217" s="32"/>
      <c r="E217" s="32"/>
      <c r="F217" s="32"/>
      <c r="G217" s="31"/>
    </row>
    <row r="218" spans="1:7" x14ac:dyDescent="0.2">
      <c r="A218" s="31"/>
      <c r="B218" s="31"/>
      <c r="C218" s="31"/>
      <c r="D218" s="32"/>
      <c r="E218" s="32"/>
      <c r="F218" s="32"/>
      <c r="G218" s="31"/>
    </row>
    <row r="219" spans="1:7" x14ac:dyDescent="0.2">
      <c r="A219" s="31"/>
      <c r="B219" s="31"/>
      <c r="C219" s="31"/>
      <c r="D219" s="32"/>
      <c r="E219" s="32"/>
      <c r="F219" s="32"/>
      <c r="G219" s="31"/>
    </row>
    <row r="220" spans="1:7" x14ac:dyDescent="0.2">
      <c r="A220" s="31"/>
      <c r="B220" s="31"/>
      <c r="C220" s="31"/>
      <c r="D220" s="32"/>
      <c r="E220" s="32"/>
      <c r="F220" s="32"/>
      <c r="G220" s="31"/>
    </row>
    <row r="221" spans="1:7" x14ac:dyDescent="0.2">
      <c r="A221" s="31"/>
      <c r="B221" s="31"/>
      <c r="C221" s="31"/>
      <c r="D221" s="32"/>
      <c r="E221" s="32"/>
      <c r="F221" s="32"/>
      <c r="G221" s="31"/>
    </row>
    <row r="222" spans="1:7" x14ac:dyDescent="0.2">
      <c r="A222" s="31"/>
      <c r="B222" s="31"/>
      <c r="C222" s="31"/>
      <c r="D222" s="32"/>
      <c r="E222" s="32"/>
      <c r="F222" s="32"/>
      <c r="G222" s="31"/>
    </row>
    <row r="223" spans="1:7" x14ac:dyDescent="0.2">
      <c r="A223" s="31"/>
      <c r="B223" s="31"/>
      <c r="C223" s="31"/>
      <c r="D223" s="32"/>
      <c r="E223" s="32"/>
      <c r="F223" s="32"/>
      <c r="G223" s="31"/>
    </row>
    <row r="224" spans="1:7" x14ac:dyDescent="0.2">
      <c r="A224" s="31"/>
      <c r="B224" s="31"/>
      <c r="C224" s="31"/>
      <c r="D224" s="32"/>
      <c r="E224" s="32"/>
      <c r="F224" s="32"/>
      <c r="G224" s="31"/>
    </row>
    <row r="225" spans="1:7" x14ac:dyDescent="0.2">
      <c r="A225" s="31"/>
      <c r="B225" s="31"/>
      <c r="C225" s="31"/>
      <c r="D225" s="32"/>
      <c r="E225" s="32"/>
      <c r="F225" s="32"/>
      <c r="G225" s="31"/>
    </row>
    <row r="226" spans="1:7" x14ac:dyDescent="0.2">
      <c r="A226" s="31"/>
      <c r="B226" s="31"/>
      <c r="C226" s="31"/>
      <c r="D226" s="32"/>
      <c r="E226" s="32"/>
      <c r="F226" s="32"/>
      <c r="G226" s="31"/>
    </row>
    <row r="227" spans="1:7" x14ac:dyDescent="0.2">
      <c r="A227" s="31"/>
      <c r="B227" s="31"/>
      <c r="C227" s="31"/>
      <c r="D227" s="32"/>
      <c r="E227" s="32"/>
      <c r="F227" s="32"/>
      <c r="G227" s="31"/>
    </row>
    <row r="228" spans="1:7" x14ac:dyDescent="0.2">
      <c r="A228" s="31"/>
      <c r="B228" s="31"/>
      <c r="C228" s="31"/>
      <c r="D228" s="32"/>
      <c r="E228" s="32"/>
      <c r="F228" s="32"/>
      <c r="G228" s="31"/>
    </row>
    <row r="229" spans="1:7" x14ac:dyDescent="0.2">
      <c r="A229" s="31"/>
      <c r="B229" s="31"/>
      <c r="C229" s="31"/>
      <c r="D229" s="32"/>
      <c r="E229" s="32"/>
      <c r="F229" s="32"/>
      <c r="G229" s="31"/>
    </row>
    <row r="230" spans="1:7" x14ac:dyDescent="0.2">
      <c r="A230" s="31"/>
      <c r="B230" s="31"/>
      <c r="C230" s="31"/>
      <c r="D230" s="32"/>
      <c r="E230" s="32"/>
      <c r="F230" s="32"/>
      <c r="G230" s="31"/>
    </row>
    <row r="231" spans="1:7" x14ac:dyDescent="0.2">
      <c r="A231" s="31"/>
      <c r="B231" s="31"/>
      <c r="C231" s="31"/>
      <c r="D231" s="32"/>
      <c r="E231" s="32"/>
      <c r="F231" s="32"/>
      <c r="G231" s="31"/>
    </row>
    <row r="232" spans="1:7" x14ac:dyDescent="0.2">
      <c r="A232" s="31"/>
      <c r="B232" s="31"/>
      <c r="C232" s="31"/>
      <c r="D232" s="32"/>
      <c r="E232" s="32"/>
      <c r="F232" s="32"/>
      <c r="G232" s="31"/>
    </row>
    <row r="233" spans="1:7" x14ac:dyDescent="0.2">
      <c r="A233" s="31"/>
      <c r="B233" s="31"/>
      <c r="C233" s="31"/>
      <c r="D233" s="32"/>
      <c r="E233" s="32"/>
      <c r="F233" s="32"/>
      <c r="G233" s="31"/>
    </row>
    <row r="234" spans="1:7" x14ac:dyDescent="0.2">
      <c r="A234" s="31"/>
      <c r="B234" s="31"/>
      <c r="C234" s="31"/>
      <c r="D234" s="32"/>
      <c r="E234" s="32"/>
      <c r="F234" s="32"/>
      <c r="G234" s="31"/>
    </row>
    <row r="235" spans="1:7" x14ac:dyDescent="0.2">
      <c r="A235" s="31"/>
      <c r="B235" s="31"/>
      <c r="C235" s="31"/>
      <c r="D235" s="32"/>
      <c r="E235" s="32"/>
      <c r="F235" s="32"/>
      <c r="G235" s="31"/>
    </row>
    <row r="236" spans="1:7" x14ac:dyDescent="0.2">
      <c r="A236" s="31"/>
      <c r="B236" s="31"/>
      <c r="C236" s="31"/>
      <c r="D236" s="32"/>
      <c r="E236" s="32"/>
      <c r="F236" s="32"/>
      <c r="G236" s="31"/>
    </row>
    <row r="237" spans="1:7" x14ac:dyDescent="0.2">
      <c r="A237" s="31"/>
      <c r="B237" s="31"/>
      <c r="C237" s="31"/>
      <c r="D237" s="32"/>
      <c r="E237" s="32"/>
      <c r="F237" s="32"/>
      <c r="G237" s="31"/>
    </row>
    <row r="238" spans="1:7" x14ac:dyDescent="0.2">
      <c r="A238" s="31"/>
      <c r="B238" s="31"/>
      <c r="C238" s="31"/>
      <c r="D238" s="32"/>
      <c r="E238" s="32"/>
      <c r="F238" s="32"/>
      <c r="G238" s="31"/>
    </row>
    <row r="239" spans="1:7" x14ac:dyDescent="0.2">
      <c r="A239" s="31"/>
      <c r="B239" s="31"/>
      <c r="C239" s="31"/>
      <c r="D239" s="32"/>
      <c r="E239" s="32"/>
      <c r="F239" s="32"/>
      <c r="G239" s="31"/>
    </row>
    <row r="240" spans="1:7" x14ac:dyDescent="0.2">
      <c r="A240" s="31"/>
      <c r="B240" s="31"/>
      <c r="C240" s="31"/>
      <c r="D240" s="32"/>
      <c r="E240" s="32"/>
      <c r="F240" s="32"/>
      <c r="G240" s="31"/>
    </row>
    <row r="241" spans="1:7" x14ac:dyDescent="0.2">
      <c r="A241" s="31"/>
      <c r="B241" s="31"/>
      <c r="C241" s="31"/>
      <c r="D241" s="32"/>
      <c r="E241" s="32"/>
      <c r="F241" s="32"/>
      <c r="G241" s="31"/>
    </row>
    <row r="242" spans="1:7" x14ac:dyDescent="0.2">
      <c r="A242" s="31"/>
      <c r="B242" s="31"/>
      <c r="C242" s="31"/>
      <c r="D242" s="32"/>
      <c r="E242" s="32"/>
      <c r="F242" s="32"/>
      <c r="G242" s="31"/>
    </row>
    <row r="243" spans="1:7" x14ac:dyDescent="0.2">
      <c r="A243" s="31"/>
      <c r="B243" s="31"/>
      <c r="C243" s="31"/>
      <c r="D243" s="32"/>
      <c r="E243" s="32"/>
      <c r="F243" s="32"/>
      <c r="G243" s="31"/>
    </row>
    <row r="244" spans="1:7" x14ac:dyDescent="0.2">
      <c r="A244" s="31"/>
      <c r="B244" s="31"/>
      <c r="C244" s="31"/>
      <c r="D244" s="32"/>
      <c r="E244" s="32"/>
      <c r="F244" s="32"/>
      <c r="G244" s="31"/>
    </row>
    <row r="245" spans="1:7" x14ac:dyDescent="0.2">
      <c r="A245" s="31"/>
      <c r="B245" s="31"/>
      <c r="C245" s="31"/>
      <c r="D245" s="32"/>
      <c r="E245" s="32"/>
      <c r="F245" s="32"/>
      <c r="G245" s="31"/>
    </row>
    <row r="246" spans="1:7" x14ac:dyDescent="0.2">
      <c r="A246" s="31"/>
      <c r="B246" s="31"/>
      <c r="C246" s="31"/>
      <c r="D246" s="32"/>
      <c r="E246" s="32"/>
      <c r="F246" s="32"/>
      <c r="G246" s="31"/>
    </row>
    <row r="247" spans="1:7" x14ac:dyDescent="0.2">
      <c r="A247" s="31"/>
      <c r="B247" s="31"/>
      <c r="C247" s="31"/>
      <c r="D247" s="32"/>
      <c r="E247" s="32"/>
      <c r="F247" s="32"/>
      <c r="G247" s="31"/>
    </row>
    <row r="248" spans="1:7" x14ac:dyDescent="0.2">
      <c r="A248" s="31"/>
      <c r="B248" s="31"/>
      <c r="C248" s="31"/>
      <c r="D248" s="32"/>
      <c r="E248" s="32"/>
      <c r="F248" s="32"/>
      <c r="G248" s="31"/>
    </row>
    <row r="249" spans="1:7" x14ac:dyDescent="0.2">
      <c r="A249" s="31"/>
      <c r="B249" s="31"/>
      <c r="C249" s="31"/>
      <c r="D249" s="32"/>
      <c r="E249" s="32"/>
      <c r="F249" s="32"/>
      <c r="G249" s="31"/>
    </row>
    <row r="250" spans="1:7" x14ac:dyDescent="0.2">
      <c r="A250" s="31"/>
      <c r="B250" s="31"/>
      <c r="C250" s="31"/>
      <c r="D250" s="32"/>
      <c r="E250" s="32"/>
      <c r="F250" s="32"/>
      <c r="G250" s="31"/>
    </row>
    <row r="251" spans="1:7" x14ac:dyDescent="0.2">
      <c r="A251" s="31"/>
      <c r="B251" s="31"/>
      <c r="C251" s="31"/>
      <c r="D251" s="32"/>
      <c r="E251" s="32"/>
      <c r="F251" s="32"/>
      <c r="G251" s="31"/>
    </row>
    <row r="252" spans="1:7" x14ac:dyDescent="0.2">
      <c r="A252" s="31"/>
      <c r="B252" s="31"/>
      <c r="C252" s="31"/>
      <c r="D252" s="32"/>
      <c r="E252" s="32"/>
      <c r="F252" s="32"/>
      <c r="G252" s="31"/>
    </row>
    <row r="253" spans="1:7" x14ac:dyDescent="0.2">
      <c r="A253" s="31"/>
      <c r="B253" s="31"/>
      <c r="C253" s="31"/>
      <c r="D253" s="32"/>
      <c r="E253" s="32"/>
      <c r="F253" s="32"/>
      <c r="G253" s="31"/>
    </row>
    <row r="254" spans="1:7" x14ac:dyDescent="0.2">
      <c r="A254" s="31"/>
      <c r="B254" s="31"/>
      <c r="C254" s="31"/>
      <c r="D254" s="32"/>
      <c r="E254" s="32"/>
      <c r="F254" s="32"/>
      <c r="G254" s="31"/>
    </row>
    <row r="255" spans="1:7" x14ac:dyDescent="0.2">
      <c r="A255" s="31"/>
      <c r="B255" s="31"/>
      <c r="C255" s="31"/>
      <c r="D255" s="32"/>
      <c r="E255" s="32"/>
      <c r="F255" s="32"/>
      <c r="G255" s="31"/>
    </row>
    <row r="256" spans="1:7" x14ac:dyDescent="0.2">
      <c r="A256" s="31"/>
      <c r="B256" s="31"/>
      <c r="C256" s="31"/>
      <c r="D256" s="32"/>
      <c r="E256" s="32"/>
      <c r="F256" s="32"/>
      <c r="G256" s="31"/>
    </row>
    <row r="257" spans="1:7" x14ac:dyDescent="0.2">
      <c r="A257" s="31"/>
      <c r="B257" s="31"/>
      <c r="C257" s="31"/>
      <c r="D257" s="32"/>
      <c r="E257" s="32"/>
      <c r="F257" s="32"/>
      <c r="G257" s="31"/>
    </row>
    <row r="258" spans="1:7" x14ac:dyDescent="0.2">
      <c r="A258" s="31"/>
      <c r="B258" s="31"/>
      <c r="C258" s="31"/>
      <c r="D258" s="32"/>
      <c r="E258" s="32"/>
      <c r="F258" s="32"/>
      <c r="G258" s="31"/>
    </row>
    <row r="259" spans="1:7" x14ac:dyDescent="0.2">
      <c r="A259" s="31"/>
      <c r="B259" s="31"/>
      <c r="C259" s="31"/>
      <c r="D259" s="32"/>
      <c r="E259" s="32"/>
      <c r="F259" s="32"/>
      <c r="G259" s="31"/>
    </row>
    <row r="260" spans="1:7" x14ac:dyDescent="0.2">
      <c r="A260" s="31"/>
      <c r="B260" s="31"/>
      <c r="C260" s="31"/>
      <c r="D260" s="32"/>
      <c r="E260" s="32"/>
      <c r="F260" s="32"/>
      <c r="G260" s="31"/>
    </row>
    <row r="261" spans="1:7" x14ac:dyDescent="0.2">
      <c r="A261" s="31"/>
      <c r="B261" s="31"/>
      <c r="C261" s="31"/>
      <c r="D261" s="32"/>
      <c r="E261" s="32"/>
      <c r="F261" s="32"/>
      <c r="G261" s="31"/>
    </row>
    <row r="262" spans="1:7" x14ac:dyDescent="0.2">
      <c r="A262" s="31"/>
      <c r="B262" s="31"/>
      <c r="C262" s="31"/>
      <c r="D262" s="32"/>
      <c r="E262" s="32"/>
      <c r="F262" s="32"/>
      <c r="G262" s="31"/>
    </row>
    <row r="263" spans="1:7" x14ac:dyDescent="0.2">
      <c r="A263" s="31"/>
      <c r="B263" s="31"/>
      <c r="C263" s="31"/>
      <c r="D263" s="32"/>
      <c r="E263" s="32"/>
      <c r="F263" s="32"/>
      <c r="G263" s="31"/>
    </row>
    <row r="264" spans="1:7" x14ac:dyDescent="0.2">
      <c r="A264" s="31"/>
      <c r="B264" s="31"/>
      <c r="C264" s="31"/>
      <c r="D264" s="32"/>
      <c r="E264" s="32"/>
      <c r="F264" s="32"/>
      <c r="G264" s="31"/>
    </row>
    <row r="265" spans="1:7" x14ac:dyDescent="0.2">
      <c r="A265" s="31"/>
      <c r="B265" s="31"/>
      <c r="C265" s="31"/>
      <c r="D265" s="32"/>
      <c r="E265" s="32"/>
      <c r="F265" s="32"/>
      <c r="G265" s="31"/>
    </row>
    <row r="266" spans="1:7" x14ac:dyDescent="0.2">
      <c r="A266" s="31"/>
      <c r="B266" s="31"/>
      <c r="C266" s="31"/>
      <c r="D266" s="32"/>
      <c r="E266" s="32"/>
      <c r="F266" s="32"/>
      <c r="G266" s="31"/>
    </row>
    <row r="267" spans="1:7" x14ac:dyDescent="0.2">
      <c r="A267" s="31"/>
      <c r="B267" s="31"/>
      <c r="C267" s="31"/>
      <c r="D267" s="32"/>
      <c r="E267" s="32"/>
      <c r="F267" s="32"/>
      <c r="G267" s="31"/>
    </row>
    <row r="268" spans="1:7" x14ac:dyDescent="0.2">
      <c r="A268" s="31"/>
      <c r="B268" s="31"/>
      <c r="C268" s="31"/>
      <c r="D268" s="32"/>
      <c r="E268" s="32"/>
      <c r="F268" s="32"/>
      <c r="G268" s="31"/>
    </row>
    <row r="269" spans="1:7" x14ac:dyDescent="0.2">
      <c r="A269" s="31"/>
      <c r="B269" s="31"/>
      <c r="C269" s="31"/>
      <c r="D269" s="32"/>
      <c r="E269" s="32"/>
      <c r="F269" s="32"/>
      <c r="G269" s="31"/>
    </row>
    <row r="270" spans="1:7" x14ac:dyDescent="0.2">
      <c r="A270" s="31"/>
      <c r="B270" s="31"/>
      <c r="C270" s="31"/>
      <c r="D270" s="32"/>
      <c r="E270" s="32"/>
      <c r="F270" s="32"/>
      <c r="G270" s="31"/>
    </row>
    <row r="271" spans="1:7" x14ac:dyDescent="0.2">
      <c r="A271" s="31"/>
      <c r="B271" s="31"/>
      <c r="C271" s="31"/>
      <c r="D271" s="32"/>
      <c r="E271" s="32"/>
      <c r="F271" s="32"/>
      <c r="G271" s="31"/>
    </row>
    <row r="272" spans="1:7" x14ac:dyDescent="0.2">
      <c r="A272" s="31"/>
      <c r="B272" s="31"/>
      <c r="C272" s="31"/>
      <c r="D272" s="32"/>
      <c r="E272" s="32"/>
      <c r="F272" s="32"/>
      <c r="G272" s="31"/>
    </row>
    <row r="273" spans="1:7" x14ac:dyDescent="0.2">
      <c r="A273" s="31"/>
      <c r="B273" s="31"/>
      <c r="C273" s="31"/>
      <c r="D273" s="32"/>
      <c r="E273" s="32"/>
      <c r="F273" s="32"/>
      <c r="G273" s="31"/>
    </row>
    <row r="274" spans="1:7" x14ac:dyDescent="0.2">
      <c r="A274" s="31"/>
      <c r="B274" s="31"/>
      <c r="C274" s="31"/>
      <c r="D274" s="32"/>
      <c r="E274" s="32"/>
      <c r="F274" s="32"/>
      <c r="G274" s="31"/>
    </row>
    <row r="275" spans="1:7" x14ac:dyDescent="0.2">
      <c r="A275" s="31"/>
      <c r="B275" s="31"/>
      <c r="C275" s="31"/>
      <c r="D275" s="32"/>
      <c r="E275" s="32"/>
      <c r="F275" s="32"/>
      <c r="G275" s="31"/>
    </row>
    <row r="276" spans="1:7" x14ac:dyDescent="0.2">
      <c r="A276" s="31"/>
      <c r="B276" s="31"/>
      <c r="C276" s="31"/>
      <c r="D276" s="32"/>
      <c r="E276" s="32"/>
      <c r="F276" s="32"/>
      <c r="G276" s="31"/>
    </row>
    <row r="277" spans="1:7" x14ac:dyDescent="0.2">
      <c r="A277" s="31"/>
      <c r="B277" s="31"/>
      <c r="C277" s="31"/>
      <c r="D277" s="32"/>
      <c r="E277" s="32"/>
      <c r="F277" s="32"/>
      <c r="G277" s="31"/>
    </row>
    <row r="278" spans="1:7" x14ac:dyDescent="0.2">
      <c r="A278" s="31"/>
      <c r="B278" s="31"/>
      <c r="C278" s="31"/>
      <c r="D278" s="32"/>
      <c r="E278" s="32"/>
      <c r="F278" s="32"/>
      <c r="G278" s="31"/>
    </row>
    <row r="279" spans="1:7" x14ac:dyDescent="0.2">
      <c r="A279" s="31"/>
      <c r="B279" s="31"/>
      <c r="C279" s="31"/>
      <c r="D279" s="32"/>
      <c r="E279" s="32"/>
      <c r="F279" s="32"/>
      <c r="G279" s="31"/>
    </row>
    <row r="280" spans="1:7" x14ac:dyDescent="0.2">
      <c r="A280" s="31"/>
      <c r="B280" s="31"/>
      <c r="C280" s="31"/>
      <c r="D280" s="32"/>
      <c r="E280" s="32"/>
      <c r="F280" s="32"/>
      <c r="G280" s="31"/>
    </row>
    <row r="281" spans="1:7" x14ac:dyDescent="0.2">
      <c r="A281" s="31"/>
      <c r="B281" s="31"/>
      <c r="C281" s="31"/>
      <c r="D281" s="32"/>
      <c r="E281" s="32"/>
      <c r="F281" s="32"/>
      <c r="G281" s="31"/>
    </row>
    <row r="282" spans="1:7" x14ac:dyDescent="0.2">
      <c r="A282" s="31"/>
      <c r="B282" s="31"/>
      <c r="C282" s="31"/>
      <c r="D282" s="32"/>
      <c r="E282" s="32"/>
      <c r="F282" s="32"/>
      <c r="G282" s="31"/>
    </row>
    <row r="283" spans="1:7" x14ac:dyDescent="0.2">
      <c r="A283" s="31"/>
      <c r="B283" s="31"/>
      <c r="C283" s="31"/>
      <c r="D283" s="32"/>
      <c r="E283" s="32"/>
      <c r="F283" s="32"/>
      <c r="G283" s="31"/>
    </row>
    <row r="284" spans="1:7" x14ac:dyDescent="0.2">
      <c r="A284" s="31"/>
      <c r="B284" s="31"/>
      <c r="C284" s="31"/>
      <c r="D284" s="32"/>
      <c r="E284" s="32"/>
      <c r="F284" s="32"/>
      <c r="G284" s="31"/>
    </row>
    <row r="285" spans="1:7" x14ac:dyDescent="0.2">
      <c r="A285" s="31"/>
      <c r="B285" s="31"/>
      <c r="C285" s="31"/>
      <c r="D285" s="32"/>
      <c r="E285" s="32"/>
      <c r="F285" s="32"/>
      <c r="G285" s="31"/>
    </row>
    <row r="286" spans="1:7" x14ac:dyDescent="0.2">
      <c r="A286" s="31"/>
      <c r="B286" s="31"/>
      <c r="C286" s="31"/>
      <c r="D286" s="32"/>
      <c r="E286" s="32"/>
      <c r="F286" s="32"/>
      <c r="G286" s="31"/>
    </row>
    <row r="287" spans="1:7" x14ac:dyDescent="0.2">
      <c r="A287" s="31"/>
      <c r="B287" s="31"/>
      <c r="C287" s="31"/>
      <c r="D287" s="32"/>
      <c r="E287" s="32"/>
      <c r="F287" s="32"/>
      <c r="G287" s="31"/>
    </row>
    <row r="288" spans="1:7" x14ac:dyDescent="0.2">
      <c r="A288" s="31"/>
      <c r="B288" s="31"/>
      <c r="C288" s="31"/>
      <c r="D288" s="32"/>
      <c r="E288" s="32"/>
      <c r="F288" s="32"/>
      <c r="G288" s="31"/>
    </row>
    <row r="289" spans="1:7" x14ac:dyDescent="0.2">
      <c r="A289" s="31"/>
      <c r="B289" s="31"/>
      <c r="C289" s="31"/>
      <c r="D289" s="32"/>
      <c r="E289" s="32"/>
      <c r="F289" s="32"/>
      <c r="G289" s="31"/>
    </row>
    <row r="290" spans="1:7" x14ac:dyDescent="0.2">
      <c r="A290" s="31"/>
      <c r="B290" s="31"/>
      <c r="C290" s="31"/>
      <c r="D290" s="32"/>
      <c r="E290" s="32"/>
      <c r="F290" s="32"/>
      <c r="G290" s="31"/>
    </row>
    <row r="291" spans="1:7" x14ac:dyDescent="0.2">
      <c r="A291" s="31"/>
      <c r="B291" s="31"/>
      <c r="C291" s="31"/>
      <c r="D291" s="32"/>
      <c r="E291" s="32"/>
      <c r="F291" s="32"/>
      <c r="G291" s="31"/>
    </row>
    <row r="292" spans="1:7" x14ac:dyDescent="0.2">
      <c r="A292" s="31"/>
      <c r="B292" s="31"/>
      <c r="C292" s="31"/>
      <c r="D292" s="32"/>
      <c r="E292" s="32"/>
      <c r="F292" s="32"/>
      <c r="G292" s="31"/>
    </row>
    <row r="293" spans="1:7" x14ac:dyDescent="0.2">
      <c r="A293" s="31"/>
      <c r="B293" s="31"/>
      <c r="C293" s="31"/>
      <c r="D293" s="32"/>
      <c r="E293" s="32"/>
      <c r="F293" s="32"/>
      <c r="G293" s="31"/>
    </row>
    <row r="294" spans="1:7" x14ac:dyDescent="0.2">
      <c r="A294" s="31"/>
      <c r="B294" s="31"/>
      <c r="C294" s="31"/>
      <c r="D294" s="32"/>
      <c r="E294" s="32"/>
      <c r="F294" s="32"/>
      <c r="G294" s="31"/>
    </row>
    <row r="295" spans="1:7" x14ac:dyDescent="0.2">
      <c r="A295" s="31"/>
      <c r="B295" s="31"/>
      <c r="C295" s="31"/>
      <c r="D295" s="32"/>
      <c r="E295" s="32"/>
      <c r="F295" s="32"/>
      <c r="G295" s="31"/>
    </row>
    <row r="296" spans="1:7" x14ac:dyDescent="0.2">
      <c r="A296" s="31"/>
      <c r="B296" s="31"/>
      <c r="C296" s="31"/>
      <c r="D296" s="32"/>
      <c r="E296" s="32"/>
      <c r="F296" s="32"/>
      <c r="G296" s="31"/>
    </row>
    <row r="297" spans="1:7" x14ac:dyDescent="0.2">
      <c r="A297" s="31"/>
      <c r="B297" s="31"/>
      <c r="C297" s="31"/>
      <c r="D297" s="32"/>
      <c r="E297" s="32"/>
      <c r="F297" s="32"/>
      <c r="G297" s="31"/>
    </row>
    <row r="298" spans="1:7" x14ac:dyDescent="0.2">
      <c r="A298" s="31"/>
      <c r="B298" s="31"/>
      <c r="C298" s="31"/>
      <c r="D298" s="32"/>
      <c r="E298" s="32"/>
      <c r="F298" s="32"/>
      <c r="G298" s="31"/>
    </row>
    <row r="299" spans="1:7" x14ac:dyDescent="0.2">
      <c r="A299" s="31"/>
      <c r="B299" s="31"/>
      <c r="C299" s="31"/>
      <c r="D299" s="32"/>
      <c r="E299" s="32"/>
      <c r="F299" s="32"/>
      <c r="G299" s="31"/>
    </row>
    <row r="300" spans="1:7" x14ac:dyDescent="0.2">
      <c r="A300" s="31"/>
      <c r="B300" s="31"/>
      <c r="C300" s="31"/>
      <c r="D300" s="32"/>
      <c r="E300" s="32"/>
      <c r="F300" s="32"/>
      <c r="G300" s="31"/>
    </row>
    <row r="301" spans="1:7" x14ac:dyDescent="0.2">
      <c r="A301" s="31"/>
      <c r="B301" s="31"/>
      <c r="C301" s="31"/>
      <c r="D301" s="32"/>
      <c r="E301" s="32"/>
      <c r="F301" s="32"/>
      <c r="G301" s="31"/>
    </row>
    <row r="302" spans="1:7" x14ac:dyDescent="0.2">
      <c r="A302" s="31"/>
      <c r="B302" s="31"/>
      <c r="C302" s="31"/>
      <c r="D302" s="32"/>
      <c r="E302" s="32"/>
      <c r="F302" s="32"/>
      <c r="G302" s="31"/>
    </row>
    <row r="303" spans="1:7" x14ac:dyDescent="0.2">
      <c r="A303" s="31"/>
      <c r="B303" s="31"/>
      <c r="C303" s="31"/>
      <c r="D303" s="32"/>
      <c r="E303" s="32"/>
      <c r="F303" s="32"/>
      <c r="G303" s="31"/>
    </row>
    <row r="304" spans="1:7" x14ac:dyDescent="0.2">
      <c r="A304" s="31"/>
      <c r="B304" s="31"/>
      <c r="C304" s="31"/>
      <c r="D304" s="32"/>
      <c r="E304" s="32"/>
      <c r="F304" s="32"/>
      <c r="G304" s="31"/>
    </row>
    <row r="305" spans="1:7" x14ac:dyDescent="0.2">
      <c r="A305" s="31"/>
      <c r="B305" s="31"/>
      <c r="C305" s="31"/>
      <c r="D305" s="32"/>
      <c r="E305" s="32"/>
      <c r="F305" s="32"/>
      <c r="G305" s="31"/>
    </row>
    <row r="306" spans="1:7" x14ac:dyDescent="0.2">
      <c r="A306" s="31"/>
      <c r="B306" s="31"/>
      <c r="C306" s="31"/>
      <c r="D306" s="32"/>
      <c r="E306" s="32"/>
      <c r="F306" s="32"/>
      <c r="G306" s="31"/>
    </row>
    <row r="307" spans="1:7" x14ac:dyDescent="0.2">
      <c r="A307" s="31"/>
      <c r="B307" s="31"/>
      <c r="C307" s="31"/>
      <c r="D307" s="32"/>
      <c r="E307" s="32"/>
      <c r="F307" s="32"/>
      <c r="G307" s="31"/>
    </row>
    <row r="308" spans="1:7" x14ac:dyDescent="0.2">
      <c r="A308" s="31"/>
      <c r="B308" s="31"/>
      <c r="C308" s="31"/>
      <c r="D308" s="32"/>
      <c r="E308" s="32"/>
      <c r="F308" s="32"/>
      <c r="G308" s="31"/>
    </row>
    <row r="309" spans="1:7" x14ac:dyDescent="0.2">
      <c r="A309" s="31"/>
      <c r="B309" s="31"/>
      <c r="C309" s="31"/>
      <c r="D309" s="32"/>
      <c r="E309" s="32"/>
      <c r="F309" s="32"/>
      <c r="G309" s="31"/>
    </row>
    <row r="310" spans="1:7" x14ac:dyDescent="0.2">
      <c r="A310" s="31"/>
      <c r="B310" s="31"/>
      <c r="C310" s="31"/>
      <c r="D310" s="32"/>
      <c r="E310" s="32"/>
      <c r="F310" s="32"/>
      <c r="G310" s="31"/>
    </row>
    <row r="311" spans="1:7" x14ac:dyDescent="0.2">
      <c r="A311" s="31"/>
      <c r="B311" s="31"/>
      <c r="C311" s="31"/>
      <c r="D311" s="32"/>
      <c r="E311" s="32"/>
      <c r="F311" s="32"/>
      <c r="G311" s="31"/>
    </row>
    <row r="312" spans="1:7" x14ac:dyDescent="0.2">
      <c r="A312" s="31"/>
      <c r="B312" s="31"/>
      <c r="C312" s="31"/>
      <c r="D312" s="32"/>
      <c r="E312" s="32"/>
      <c r="F312" s="32"/>
      <c r="G312" s="31"/>
    </row>
    <row r="313" spans="1:7" x14ac:dyDescent="0.2">
      <c r="A313" s="31"/>
      <c r="B313" s="31"/>
      <c r="C313" s="31"/>
      <c r="D313" s="32"/>
      <c r="E313" s="32"/>
      <c r="F313" s="32"/>
      <c r="G313" s="31"/>
    </row>
    <row r="314" spans="1:7" x14ac:dyDescent="0.2">
      <c r="A314" s="31"/>
      <c r="B314" s="31"/>
      <c r="C314" s="31"/>
      <c r="D314" s="32"/>
      <c r="E314" s="32"/>
      <c r="F314" s="32"/>
      <c r="G314" s="31"/>
    </row>
    <row r="315" spans="1:7" x14ac:dyDescent="0.2">
      <c r="A315" s="31"/>
      <c r="B315" s="31"/>
      <c r="C315" s="31"/>
      <c r="D315" s="32"/>
      <c r="E315" s="32"/>
      <c r="F315" s="32"/>
      <c r="G315" s="31"/>
    </row>
    <row r="316" spans="1:7" x14ac:dyDescent="0.2">
      <c r="A316" s="31"/>
      <c r="B316" s="31"/>
      <c r="C316" s="31"/>
      <c r="D316" s="32"/>
      <c r="E316" s="32"/>
      <c r="F316" s="32"/>
      <c r="G316" s="31"/>
    </row>
  </sheetData>
  <mergeCells count="1">
    <mergeCell ref="A1:C1"/>
  </mergeCells>
  <phoneticPr fontId="30" type="noConversion"/>
  <pageMargins left="0.79" right="0.79" top="0.98" bottom="0.98" header="0.49" footer="0.49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16"/>
  <sheetViews>
    <sheetView workbookViewId="0">
      <selection sqref="A1:C1"/>
    </sheetView>
  </sheetViews>
  <sheetFormatPr baseColWidth="10" defaultRowHeight="12.75" x14ac:dyDescent="0.2"/>
  <cols>
    <col min="1" max="1" width="2.57031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  <col min="7" max="7" width="12.85546875" style="62" customWidth="1"/>
  </cols>
  <sheetData>
    <row r="1" spans="1:7" ht="27" x14ac:dyDescent="0.35">
      <c r="A1" s="226" t="s">
        <v>171</v>
      </c>
      <c r="B1" s="226"/>
      <c r="C1" s="226"/>
      <c r="D1" s="33"/>
      <c r="E1" s="33"/>
      <c r="F1" s="33"/>
      <c r="G1" s="64"/>
    </row>
    <row r="2" spans="1:7" ht="6" customHeight="1" x14ac:dyDescent="0.2">
      <c r="A2" s="34"/>
      <c r="B2" s="34"/>
      <c r="C2" s="34"/>
      <c r="D2" s="33"/>
      <c r="E2" s="33"/>
      <c r="F2" s="33"/>
      <c r="G2" s="63"/>
    </row>
    <row r="3" spans="1:7" x14ac:dyDescent="0.2">
      <c r="A3" s="36" t="s">
        <v>1</v>
      </c>
      <c r="B3" s="36"/>
      <c r="C3" s="34"/>
      <c r="D3" s="33" t="s">
        <v>2</v>
      </c>
      <c r="E3" s="33" t="s">
        <v>3</v>
      </c>
      <c r="F3" s="33" t="s">
        <v>4</v>
      </c>
      <c r="G3" s="63"/>
    </row>
    <row r="4" spans="1:7" ht="6" customHeight="1" x14ac:dyDescent="0.2">
      <c r="A4" s="34"/>
      <c r="B4" s="34"/>
      <c r="C4" s="34"/>
      <c r="D4" s="33"/>
      <c r="E4" s="33"/>
      <c r="F4" s="33"/>
      <c r="G4" s="63"/>
    </row>
    <row r="5" spans="1:7" ht="13.5" customHeight="1" x14ac:dyDescent="0.2">
      <c r="A5" s="34" t="s">
        <v>5</v>
      </c>
      <c r="B5" s="34" t="s">
        <v>74</v>
      </c>
      <c r="C5" s="34" t="s">
        <v>27</v>
      </c>
      <c r="D5" s="33">
        <v>60</v>
      </c>
      <c r="E5" s="37">
        <v>12167</v>
      </c>
      <c r="F5" s="38">
        <f>E5/D5</f>
        <v>202.78333333333333</v>
      </c>
      <c r="G5" s="65" t="s">
        <v>84</v>
      </c>
    </row>
    <row r="6" spans="1:7" ht="13.5" customHeight="1" x14ac:dyDescent="0.2">
      <c r="A6" s="34" t="s">
        <v>8</v>
      </c>
      <c r="B6" s="34" t="s">
        <v>172</v>
      </c>
      <c r="C6" s="34" t="s">
        <v>7</v>
      </c>
      <c r="D6" s="33">
        <v>57</v>
      </c>
      <c r="E6" s="37">
        <v>11131</v>
      </c>
      <c r="F6" s="38">
        <f>E6/D6</f>
        <v>195.28070175438597</v>
      </c>
      <c r="G6" s="63"/>
    </row>
    <row r="7" spans="1:7" ht="13.5" customHeight="1" x14ac:dyDescent="0.2">
      <c r="A7" s="34" t="s">
        <v>11</v>
      </c>
      <c r="B7" s="34" t="s">
        <v>173</v>
      </c>
      <c r="C7" s="34" t="s">
        <v>148</v>
      </c>
      <c r="D7" s="33">
        <v>70</v>
      </c>
      <c r="E7" s="37">
        <v>12900</v>
      </c>
      <c r="F7" s="38">
        <f>E7/D7</f>
        <v>184.28571428571428</v>
      </c>
      <c r="G7" s="63"/>
    </row>
    <row r="8" spans="1:7" ht="6" customHeight="1" x14ac:dyDescent="0.2">
      <c r="A8" s="34"/>
      <c r="B8" s="34"/>
      <c r="C8" s="34"/>
      <c r="D8" s="33"/>
      <c r="E8" s="37"/>
      <c r="F8" s="33"/>
      <c r="G8" s="63"/>
    </row>
    <row r="9" spans="1:7" ht="13.5" customHeight="1" x14ac:dyDescent="0.2">
      <c r="A9" s="34" t="s">
        <v>5</v>
      </c>
      <c r="B9" s="34" t="s">
        <v>131</v>
      </c>
      <c r="C9" s="34" t="s">
        <v>132</v>
      </c>
      <c r="D9" s="33">
        <v>79</v>
      </c>
      <c r="E9" s="37">
        <v>16783</v>
      </c>
      <c r="F9" s="38">
        <f>E9/D9</f>
        <v>212.44303797468353</v>
      </c>
      <c r="G9" s="63"/>
    </row>
    <row r="10" spans="1:7" ht="13.5" customHeight="1" x14ac:dyDescent="0.2">
      <c r="A10" s="34" t="s">
        <v>8</v>
      </c>
      <c r="B10" s="34" t="s">
        <v>174</v>
      </c>
      <c r="C10" s="34" t="s">
        <v>17</v>
      </c>
      <c r="D10" s="33">
        <v>60</v>
      </c>
      <c r="E10" s="37">
        <v>12687</v>
      </c>
      <c r="F10" s="38">
        <f>E10/D10</f>
        <v>211.45</v>
      </c>
      <c r="G10" s="63"/>
    </row>
    <row r="11" spans="1:7" ht="13.5" customHeight="1" x14ac:dyDescent="0.2">
      <c r="A11" s="34" t="s">
        <v>11</v>
      </c>
      <c r="B11" s="34" t="s">
        <v>115</v>
      </c>
      <c r="C11" s="34" t="s">
        <v>64</v>
      </c>
      <c r="D11" s="33">
        <v>75</v>
      </c>
      <c r="E11" s="37">
        <v>15837</v>
      </c>
      <c r="F11" s="38">
        <f>E11/D11</f>
        <v>211.16</v>
      </c>
      <c r="G11" s="63"/>
    </row>
    <row r="12" spans="1:7" ht="6" customHeight="1" x14ac:dyDescent="0.2">
      <c r="A12" s="40"/>
      <c r="B12" s="40"/>
      <c r="C12" s="40"/>
      <c r="D12" s="41"/>
      <c r="E12" s="41"/>
      <c r="F12" s="41"/>
      <c r="G12" s="66"/>
    </row>
    <row r="13" spans="1:7" ht="6" customHeight="1" x14ac:dyDescent="0.2">
      <c r="A13" s="34"/>
      <c r="B13" s="34"/>
      <c r="C13" s="34"/>
      <c r="D13" s="33"/>
      <c r="E13" s="33"/>
      <c r="F13" s="33"/>
      <c r="G13" s="63"/>
    </row>
    <row r="14" spans="1:7" x14ac:dyDescent="0.2">
      <c r="A14" s="36" t="s">
        <v>20</v>
      </c>
      <c r="B14" s="36"/>
      <c r="C14" s="34"/>
      <c r="D14" s="33" t="s">
        <v>21</v>
      </c>
      <c r="E14" s="33" t="s">
        <v>3</v>
      </c>
      <c r="F14" s="33" t="s">
        <v>4</v>
      </c>
      <c r="G14" s="63"/>
    </row>
    <row r="15" spans="1:7" ht="6" customHeight="1" x14ac:dyDescent="0.2">
      <c r="A15" s="34"/>
      <c r="B15" s="34"/>
      <c r="C15" s="34"/>
      <c r="D15" s="33"/>
      <c r="E15" s="33"/>
      <c r="F15" s="33"/>
      <c r="G15" s="63"/>
    </row>
    <row r="16" spans="1:7" ht="13.5" customHeight="1" x14ac:dyDescent="0.2">
      <c r="A16" s="34"/>
      <c r="B16" s="34" t="s">
        <v>175</v>
      </c>
      <c r="C16" s="34" t="s">
        <v>89</v>
      </c>
      <c r="D16" s="42">
        <v>38664</v>
      </c>
      <c r="E16" s="33">
        <v>267</v>
      </c>
      <c r="F16" s="33"/>
      <c r="G16" s="63"/>
    </row>
    <row r="17" spans="1:11" ht="13.5" customHeight="1" x14ac:dyDescent="0.2">
      <c r="A17" s="34"/>
      <c r="B17" s="34" t="s">
        <v>74</v>
      </c>
      <c r="C17" s="34" t="s">
        <v>27</v>
      </c>
      <c r="D17" s="42">
        <v>38648</v>
      </c>
      <c r="E17" s="33">
        <v>266</v>
      </c>
      <c r="F17" s="33"/>
      <c r="G17" s="63"/>
    </row>
    <row r="18" spans="1:11" ht="13.5" customHeight="1" x14ac:dyDescent="0.2">
      <c r="A18" s="34"/>
      <c r="B18" s="34" t="s">
        <v>176</v>
      </c>
      <c r="C18" s="34" t="s">
        <v>89</v>
      </c>
      <c r="D18" s="42">
        <v>38745</v>
      </c>
      <c r="E18" s="33">
        <v>266</v>
      </c>
      <c r="F18" s="33"/>
      <c r="G18" s="63"/>
    </row>
    <row r="19" spans="1:11" ht="6" customHeight="1" x14ac:dyDescent="0.2">
      <c r="A19" s="34"/>
      <c r="B19" s="34"/>
      <c r="C19" s="34"/>
      <c r="D19" s="42"/>
      <c r="E19" s="33"/>
      <c r="F19" s="33"/>
      <c r="G19" s="63"/>
    </row>
    <row r="20" spans="1:11" ht="13.5" customHeight="1" x14ac:dyDescent="0.25">
      <c r="A20" s="34"/>
      <c r="B20" s="34" t="s">
        <v>177</v>
      </c>
      <c r="C20" s="34" t="s">
        <v>64</v>
      </c>
      <c r="D20" s="42">
        <v>38599</v>
      </c>
      <c r="E20" s="33">
        <v>300</v>
      </c>
      <c r="F20" s="43" t="s">
        <v>23</v>
      </c>
      <c r="G20" s="43"/>
      <c r="H20" s="13"/>
      <c r="I20" s="15"/>
      <c r="J20" s="15"/>
      <c r="K20" s="17"/>
    </row>
    <row r="21" spans="1:11" ht="13.5" customHeight="1" x14ac:dyDescent="0.25">
      <c r="A21" s="34"/>
      <c r="B21" s="34" t="s">
        <v>178</v>
      </c>
      <c r="C21" s="34" t="s">
        <v>179</v>
      </c>
      <c r="D21" s="42">
        <v>38750</v>
      </c>
      <c r="E21" s="33">
        <v>300</v>
      </c>
      <c r="F21" s="43" t="s">
        <v>23</v>
      </c>
      <c r="G21" s="43"/>
      <c r="H21" s="13"/>
      <c r="I21" s="15"/>
      <c r="J21" s="15"/>
      <c r="K21" s="17"/>
    </row>
    <row r="22" spans="1:11" ht="13.5" customHeight="1" x14ac:dyDescent="0.25">
      <c r="A22" s="34"/>
      <c r="B22" s="34" t="s">
        <v>180</v>
      </c>
      <c r="C22" s="34" t="s">
        <v>181</v>
      </c>
      <c r="D22" s="42">
        <v>38768</v>
      </c>
      <c r="E22" s="33">
        <v>300</v>
      </c>
      <c r="F22" s="43" t="s">
        <v>23</v>
      </c>
      <c r="G22" s="43"/>
      <c r="H22" s="13"/>
      <c r="I22" s="15"/>
      <c r="J22" s="15"/>
      <c r="K22" s="17"/>
    </row>
    <row r="23" spans="1:11" ht="6" customHeight="1" x14ac:dyDescent="0.2">
      <c r="A23" s="40"/>
      <c r="B23" s="40"/>
      <c r="C23" s="40"/>
      <c r="D23" s="44"/>
      <c r="E23" s="41"/>
      <c r="F23" s="41"/>
      <c r="G23" s="66"/>
    </row>
    <row r="24" spans="1:11" ht="6" customHeight="1" x14ac:dyDescent="0.2">
      <c r="A24" s="34"/>
      <c r="B24" s="34"/>
      <c r="C24" s="34"/>
      <c r="D24" s="42"/>
      <c r="E24" s="33"/>
      <c r="F24" s="33"/>
      <c r="G24" s="63"/>
    </row>
    <row r="25" spans="1:11" x14ac:dyDescent="0.2">
      <c r="A25" s="36" t="s">
        <v>32</v>
      </c>
      <c r="B25" s="36"/>
      <c r="C25" s="34"/>
      <c r="D25" s="42"/>
      <c r="E25" s="33"/>
      <c r="F25" s="33"/>
      <c r="G25" s="63"/>
    </row>
    <row r="26" spans="1:11" ht="6" customHeight="1" x14ac:dyDescent="0.2">
      <c r="A26" s="34"/>
      <c r="B26" s="34"/>
      <c r="C26" s="34"/>
      <c r="D26" s="42"/>
      <c r="E26" s="33"/>
      <c r="F26" s="33"/>
      <c r="G26" s="63"/>
    </row>
    <row r="27" spans="1:11" x14ac:dyDescent="0.2">
      <c r="A27" s="34"/>
      <c r="B27" s="34" t="s">
        <v>74</v>
      </c>
      <c r="C27" s="34" t="s">
        <v>27</v>
      </c>
      <c r="D27" s="42">
        <v>38684</v>
      </c>
      <c r="E27" s="33">
        <v>682</v>
      </c>
      <c r="F27" s="38">
        <f>+E27/3</f>
        <v>227.33333333333334</v>
      </c>
      <c r="G27" s="63"/>
    </row>
    <row r="28" spans="1:11" ht="6" customHeight="1" x14ac:dyDescent="0.2">
      <c r="A28" s="34"/>
      <c r="B28" s="34"/>
      <c r="C28" s="34"/>
      <c r="D28" s="42"/>
      <c r="E28" s="33"/>
      <c r="F28" s="33"/>
      <c r="G28" s="63"/>
    </row>
    <row r="29" spans="1:11" x14ac:dyDescent="0.2">
      <c r="A29" s="34"/>
      <c r="B29" s="34" t="s">
        <v>178</v>
      </c>
      <c r="C29" s="34" t="s">
        <v>179</v>
      </c>
      <c r="D29" s="42">
        <v>38750</v>
      </c>
      <c r="E29" s="33">
        <v>802</v>
      </c>
      <c r="F29" s="38">
        <f>+E29/3</f>
        <v>267.33333333333331</v>
      </c>
      <c r="G29" s="63"/>
    </row>
    <row r="30" spans="1:11" ht="6" customHeight="1" x14ac:dyDescent="0.2">
      <c r="A30" s="40"/>
      <c r="B30" s="40"/>
      <c r="C30" s="40"/>
      <c r="D30" s="44"/>
      <c r="E30" s="41"/>
      <c r="F30" s="41"/>
      <c r="G30" s="66"/>
    </row>
    <row r="31" spans="1:11" ht="6" customHeight="1" x14ac:dyDescent="0.2">
      <c r="A31" s="34"/>
      <c r="B31" s="34"/>
      <c r="C31" s="34"/>
      <c r="D31" s="42"/>
      <c r="E31" s="33"/>
      <c r="F31" s="33"/>
      <c r="G31" s="63"/>
    </row>
    <row r="32" spans="1:11" x14ac:dyDescent="0.2">
      <c r="A32" s="36" t="s">
        <v>35</v>
      </c>
      <c r="B32" s="36"/>
      <c r="C32" s="34"/>
      <c r="D32" s="42"/>
      <c r="E32" s="33"/>
      <c r="F32" s="33"/>
      <c r="G32" s="63"/>
    </row>
    <row r="33" spans="1:7" ht="6" customHeight="1" x14ac:dyDescent="0.2">
      <c r="A33" s="34"/>
      <c r="B33" s="34"/>
      <c r="C33" s="34"/>
      <c r="D33" s="42"/>
      <c r="E33" s="33"/>
      <c r="F33" s="33"/>
      <c r="G33" s="63"/>
    </row>
    <row r="34" spans="1:7" x14ac:dyDescent="0.2">
      <c r="A34" s="34"/>
      <c r="B34" s="34" t="s">
        <v>74</v>
      </c>
      <c r="C34" s="34" t="s">
        <v>27</v>
      </c>
      <c r="D34" s="42">
        <v>38613</v>
      </c>
      <c r="E34" s="33">
        <v>889</v>
      </c>
      <c r="F34" s="38">
        <f>E34/4</f>
        <v>222.25</v>
      </c>
      <c r="G34" s="63"/>
    </row>
    <row r="35" spans="1:7" ht="6" customHeight="1" x14ac:dyDescent="0.2">
      <c r="A35" s="34"/>
      <c r="B35" s="34"/>
      <c r="C35" s="34"/>
      <c r="D35" s="42"/>
      <c r="E35" s="33"/>
      <c r="F35" s="38"/>
      <c r="G35" s="63"/>
    </row>
    <row r="36" spans="1:7" x14ac:dyDescent="0.2">
      <c r="A36" s="34"/>
      <c r="B36" s="34" t="s">
        <v>135</v>
      </c>
      <c r="C36" s="34" t="s">
        <v>7</v>
      </c>
      <c r="D36" s="42">
        <v>38787</v>
      </c>
      <c r="E36" s="33">
        <v>956</v>
      </c>
      <c r="F36" s="38">
        <f>E36/4</f>
        <v>239</v>
      </c>
      <c r="G36" s="63"/>
    </row>
    <row r="37" spans="1:7" ht="6" customHeight="1" x14ac:dyDescent="0.2">
      <c r="A37" s="40"/>
      <c r="B37" s="40"/>
      <c r="C37" s="40"/>
      <c r="D37" s="44"/>
      <c r="E37" s="41"/>
      <c r="F37" s="45"/>
      <c r="G37" s="66"/>
    </row>
    <row r="38" spans="1:7" ht="6" customHeight="1" x14ac:dyDescent="0.2">
      <c r="A38" s="34"/>
      <c r="B38" s="34"/>
      <c r="C38" s="34"/>
      <c r="D38" s="42"/>
      <c r="E38" s="33"/>
      <c r="F38" s="38"/>
      <c r="G38" s="63"/>
    </row>
    <row r="39" spans="1:7" x14ac:dyDescent="0.2">
      <c r="A39" s="36" t="s">
        <v>36</v>
      </c>
      <c r="B39" s="36"/>
      <c r="C39" s="34"/>
      <c r="D39" s="42"/>
      <c r="E39" s="33"/>
      <c r="F39" s="38"/>
      <c r="G39" s="63"/>
    </row>
    <row r="40" spans="1:7" ht="6" customHeight="1" x14ac:dyDescent="0.2">
      <c r="A40" s="34"/>
      <c r="B40" s="34"/>
      <c r="C40" s="34"/>
      <c r="D40" s="42"/>
      <c r="E40" s="33"/>
      <c r="F40" s="38"/>
      <c r="G40" s="63"/>
    </row>
    <row r="41" spans="1:7" x14ac:dyDescent="0.2">
      <c r="A41" s="34"/>
      <c r="B41" s="34" t="s">
        <v>74</v>
      </c>
      <c r="C41" s="34" t="s">
        <v>27</v>
      </c>
      <c r="D41" s="42">
        <v>38746</v>
      </c>
      <c r="E41" s="33">
        <v>1240</v>
      </c>
      <c r="F41" s="38">
        <f>E41/6</f>
        <v>206.66666666666666</v>
      </c>
      <c r="G41" s="63"/>
    </row>
    <row r="42" spans="1:7" ht="6" customHeight="1" x14ac:dyDescent="0.2">
      <c r="A42" s="34"/>
      <c r="B42" s="34"/>
      <c r="C42" s="34"/>
      <c r="D42" s="42"/>
      <c r="E42" s="33"/>
      <c r="F42" s="38"/>
      <c r="G42" s="63"/>
    </row>
    <row r="43" spans="1:7" ht="12.75" customHeight="1" x14ac:dyDescent="0.2">
      <c r="A43" s="34"/>
      <c r="B43" s="34" t="s">
        <v>16</v>
      </c>
      <c r="C43" s="34" t="s">
        <v>17</v>
      </c>
      <c r="D43" s="42">
        <v>38830</v>
      </c>
      <c r="E43" s="33">
        <v>1512</v>
      </c>
      <c r="F43" s="38">
        <f>E43/6</f>
        <v>252</v>
      </c>
      <c r="G43" s="63"/>
    </row>
    <row r="44" spans="1:7" ht="6" customHeight="1" x14ac:dyDescent="0.2">
      <c r="A44" s="40"/>
      <c r="B44" s="40"/>
      <c r="C44" s="40"/>
      <c r="D44" s="41"/>
      <c r="E44" s="41"/>
      <c r="F44" s="45"/>
      <c r="G44" s="66"/>
    </row>
    <row r="45" spans="1:7" ht="6" customHeight="1" x14ac:dyDescent="0.2">
      <c r="A45" s="34"/>
      <c r="B45" s="34"/>
      <c r="C45" s="34"/>
      <c r="D45" s="33"/>
      <c r="E45" s="33"/>
      <c r="F45" s="38"/>
      <c r="G45" s="63"/>
    </row>
    <row r="46" spans="1:7" x14ac:dyDescent="0.2">
      <c r="A46" s="36" t="s">
        <v>37</v>
      </c>
      <c r="B46" s="36"/>
      <c r="C46" s="36"/>
      <c r="D46" s="33"/>
      <c r="E46" s="33"/>
      <c r="F46" s="38"/>
      <c r="G46" s="63"/>
    </row>
    <row r="47" spans="1:7" ht="6" customHeight="1" x14ac:dyDescent="0.2">
      <c r="A47" s="34"/>
      <c r="B47" s="34"/>
      <c r="C47" s="34"/>
      <c r="D47" s="33"/>
      <c r="E47" s="33"/>
      <c r="F47" s="38"/>
      <c r="G47" s="63"/>
    </row>
    <row r="48" spans="1:7" x14ac:dyDescent="0.2">
      <c r="A48" s="34"/>
      <c r="B48" s="34" t="s">
        <v>52</v>
      </c>
      <c r="C48" s="34" t="s">
        <v>97</v>
      </c>
      <c r="D48" s="42">
        <v>38664</v>
      </c>
      <c r="E48" s="33">
        <v>826</v>
      </c>
      <c r="F48" s="38">
        <f>E48/4</f>
        <v>206.5</v>
      </c>
      <c r="G48" s="63"/>
    </row>
    <row r="49" spans="1:7" ht="6" customHeight="1" x14ac:dyDescent="0.2">
      <c r="A49" s="34"/>
      <c r="B49" s="34"/>
      <c r="C49" s="34"/>
      <c r="D49" s="42"/>
      <c r="E49" s="33"/>
      <c r="F49" s="38"/>
      <c r="G49" s="63"/>
    </row>
    <row r="50" spans="1:7" x14ac:dyDescent="0.2">
      <c r="A50" s="34"/>
      <c r="B50" s="34" t="s">
        <v>38</v>
      </c>
      <c r="C50" s="34" t="s">
        <v>17</v>
      </c>
      <c r="D50" s="42">
        <v>38810</v>
      </c>
      <c r="E50" s="33">
        <v>956</v>
      </c>
      <c r="F50" s="38">
        <f>E50/4</f>
        <v>239</v>
      </c>
      <c r="G50" s="63"/>
    </row>
    <row r="51" spans="1:7" ht="6" customHeight="1" x14ac:dyDescent="0.2">
      <c r="A51" s="40"/>
      <c r="B51" s="40"/>
      <c r="C51" s="40"/>
      <c r="D51" s="44"/>
      <c r="E51" s="41"/>
      <c r="F51" s="45"/>
      <c r="G51" s="66"/>
    </row>
    <row r="52" spans="1:7" ht="6" customHeight="1" x14ac:dyDescent="0.2">
      <c r="A52" s="34"/>
      <c r="B52" s="34"/>
      <c r="C52" s="34"/>
      <c r="D52" s="42"/>
      <c r="E52" s="33"/>
      <c r="F52" s="38"/>
      <c r="G52" s="63"/>
    </row>
    <row r="53" spans="1:7" x14ac:dyDescent="0.2">
      <c r="A53" s="36" t="s">
        <v>40</v>
      </c>
      <c r="B53" s="36"/>
      <c r="C53" s="36"/>
      <c r="D53" s="42"/>
      <c r="E53" s="33"/>
      <c r="F53" s="38"/>
      <c r="G53" s="63"/>
    </row>
    <row r="54" spans="1:7" ht="6" customHeight="1" x14ac:dyDescent="0.2">
      <c r="A54" s="34"/>
      <c r="B54" s="34"/>
      <c r="C54" s="34"/>
      <c r="D54" s="42"/>
      <c r="E54" s="33"/>
      <c r="F54" s="38"/>
      <c r="G54" s="63"/>
    </row>
    <row r="55" spans="1:7" x14ac:dyDescent="0.2">
      <c r="A55" s="34"/>
      <c r="B55" s="34" t="s">
        <v>52</v>
      </c>
      <c r="C55" s="34" t="s">
        <v>182</v>
      </c>
      <c r="D55" s="42">
        <v>38650</v>
      </c>
      <c r="E55" s="33">
        <v>2209</v>
      </c>
      <c r="F55" s="38">
        <f>E55/12</f>
        <v>184.08333333333334</v>
      </c>
      <c r="G55" s="63"/>
    </row>
    <row r="56" spans="1:7" ht="6" customHeight="1" x14ac:dyDescent="0.2">
      <c r="A56" s="34"/>
      <c r="B56" s="34"/>
      <c r="C56" s="34"/>
      <c r="D56" s="42"/>
      <c r="E56" s="33"/>
      <c r="F56" s="38"/>
      <c r="G56" s="63"/>
    </row>
    <row r="57" spans="1:7" x14ac:dyDescent="0.2">
      <c r="A57" s="34"/>
      <c r="B57" s="34" t="s">
        <v>38</v>
      </c>
      <c r="C57" s="34" t="s">
        <v>183</v>
      </c>
      <c r="D57" s="42">
        <v>38782</v>
      </c>
      <c r="E57" s="33">
        <v>2640</v>
      </c>
      <c r="F57" s="38">
        <f>E57/12</f>
        <v>220</v>
      </c>
      <c r="G57" s="63"/>
    </row>
    <row r="58" spans="1:7" ht="6" customHeight="1" x14ac:dyDescent="0.2">
      <c r="A58" s="40"/>
      <c r="B58" s="40"/>
      <c r="C58" s="40"/>
      <c r="D58" s="41"/>
      <c r="E58" s="41"/>
      <c r="F58" s="41"/>
      <c r="G58" s="66"/>
    </row>
    <row r="59" spans="1:7" ht="6" customHeight="1" x14ac:dyDescent="0.2">
      <c r="A59" s="34"/>
      <c r="B59" s="34"/>
      <c r="C59" s="34"/>
      <c r="D59" s="33"/>
      <c r="E59" s="33"/>
      <c r="F59" s="33"/>
      <c r="G59" s="63"/>
    </row>
    <row r="60" spans="1:7" x14ac:dyDescent="0.2">
      <c r="A60" s="34"/>
      <c r="B60" s="36" t="s">
        <v>41</v>
      </c>
      <c r="C60" s="34"/>
      <c r="D60" s="46" t="s">
        <v>42</v>
      </c>
      <c r="E60" s="33"/>
      <c r="F60" s="33"/>
      <c r="G60" s="63"/>
    </row>
    <row r="61" spans="1:7" ht="13.5" customHeight="1" x14ac:dyDescent="0.2">
      <c r="A61" s="34"/>
      <c r="B61" s="34">
        <v>450</v>
      </c>
      <c r="C61" s="34" t="s">
        <v>43</v>
      </c>
      <c r="D61" s="33">
        <v>104</v>
      </c>
      <c r="E61" s="33"/>
      <c r="F61" s="33"/>
      <c r="G61" s="63"/>
    </row>
    <row r="62" spans="1:7" ht="13.5" customHeight="1" x14ac:dyDescent="0.2">
      <c r="A62" s="34"/>
      <c r="B62" s="57">
        <v>1144</v>
      </c>
      <c r="C62" s="34" t="s">
        <v>44</v>
      </c>
      <c r="D62" s="33">
        <v>246</v>
      </c>
      <c r="E62" s="33"/>
      <c r="F62" s="33"/>
      <c r="G62" s="63"/>
    </row>
    <row r="63" spans="1:7" ht="5.25" customHeight="1" x14ac:dyDescent="0.2">
      <c r="A63" s="34"/>
      <c r="B63" s="57" t="s">
        <v>45</v>
      </c>
      <c r="C63" s="34"/>
      <c r="D63" s="33" t="s">
        <v>46</v>
      </c>
      <c r="E63" s="33"/>
      <c r="F63" s="33"/>
      <c r="G63" s="63"/>
    </row>
    <row r="64" spans="1:7" ht="15.75" customHeight="1" x14ac:dyDescent="0.2">
      <c r="A64" s="34"/>
      <c r="B64" s="34">
        <f>SUM(B61:B63)</f>
        <v>1594</v>
      </c>
      <c r="C64" s="34" t="s">
        <v>47</v>
      </c>
      <c r="D64" s="33">
        <f>SUM(D61:D63)</f>
        <v>350</v>
      </c>
      <c r="E64" s="33"/>
      <c r="F64" s="33"/>
      <c r="G64" s="63"/>
    </row>
    <row r="65" spans="1:7" x14ac:dyDescent="0.2">
      <c r="A65" s="40"/>
      <c r="B65" s="58" t="s">
        <v>48</v>
      </c>
      <c r="C65" s="40"/>
      <c r="D65" s="41" t="s">
        <v>49</v>
      </c>
      <c r="E65" s="41"/>
      <c r="F65" s="41"/>
      <c r="G65" s="66"/>
    </row>
    <row r="66" spans="1:7" x14ac:dyDescent="0.2">
      <c r="A66" s="34"/>
      <c r="B66" s="34"/>
      <c r="C66" s="33" t="s">
        <v>2</v>
      </c>
      <c r="D66" s="33" t="s">
        <v>3</v>
      </c>
      <c r="E66" s="33" t="s">
        <v>4</v>
      </c>
      <c r="F66" s="47" t="s">
        <v>50</v>
      </c>
      <c r="G66" s="67" t="s">
        <v>51</v>
      </c>
    </row>
    <row r="67" spans="1:7" ht="13.5" customHeight="1" x14ac:dyDescent="0.2">
      <c r="A67" s="34"/>
      <c r="B67" s="34" t="s">
        <v>52</v>
      </c>
      <c r="C67" s="37">
        <v>16030</v>
      </c>
      <c r="D67" s="37">
        <v>2464492</v>
      </c>
      <c r="E67" s="38">
        <f>D67/C67</f>
        <v>153.74248284466626</v>
      </c>
      <c r="F67" s="49" t="s">
        <v>184</v>
      </c>
      <c r="G67" s="68" t="s">
        <v>185</v>
      </c>
    </row>
    <row r="68" spans="1:7" ht="13.5" customHeight="1" x14ac:dyDescent="0.2">
      <c r="A68" s="34"/>
      <c r="B68" s="40" t="s">
        <v>38</v>
      </c>
      <c r="C68" s="50">
        <v>41367</v>
      </c>
      <c r="D68" s="50">
        <v>6828974</v>
      </c>
      <c r="E68" s="45">
        <f>D68/C68</f>
        <v>165.08265042183382</v>
      </c>
      <c r="F68" s="51" t="s">
        <v>186</v>
      </c>
      <c r="G68" s="69" t="s">
        <v>187</v>
      </c>
    </row>
    <row r="69" spans="1:7" ht="23.25" customHeight="1" thickBot="1" x14ac:dyDescent="0.3">
      <c r="A69" s="34"/>
      <c r="B69" s="53" t="s">
        <v>57</v>
      </c>
      <c r="C69" s="54">
        <f>SUM(C67:C68)</f>
        <v>57397</v>
      </c>
      <c r="D69" s="54">
        <f>SUM(D67:D68)</f>
        <v>9293466</v>
      </c>
      <c r="E69" s="55">
        <f>D69/C69</f>
        <v>161.91553565517361</v>
      </c>
      <c r="F69" s="56" t="s">
        <v>156</v>
      </c>
      <c r="G69" s="70" t="s">
        <v>157</v>
      </c>
    </row>
    <row r="70" spans="1:7" ht="13.5" thickTop="1" x14ac:dyDescent="0.2">
      <c r="A70" s="40"/>
      <c r="B70" s="40"/>
      <c r="C70" s="40"/>
      <c r="D70" s="41"/>
      <c r="E70" s="41"/>
      <c r="F70" s="41"/>
      <c r="G70" s="66"/>
    </row>
    <row r="71" spans="1:7" x14ac:dyDescent="0.2">
      <c r="A71" s="34"/>
      <c r="B71" s="34"/>
      <c r="C71" s="34"/>
      <c r="D71" s="33"/>
      <c r="E71" s="33"/>
      <c r="F71" s="33"/>
      <c r="G71" s="63"/>
    </row>
    <row r="72" spans="1:7" ht="15.75" x14ac:dyDescent="0.25">
      <c r="A72" s="34"/>
      <c r="B72" s="52" t="s">
        <v>188</v>
      </c>
      <c r="C72" s="52"/>
      <c r="D72" s="52"/>
      <c r="E72" s="52"/>
      <c r="F72" s="52"/>
      <c r="G72" s="52"/>
    </row>
    <row r="73" spans="1:7" x14ac:dyDescent="0.2">
      <c r="A73" s="31"/>
      <c r="B73" s="31"/>
      <c r="C73" s="31"/>
      <c r="D73" s="32"/>
      <c r="E73" s="32"/>
      <c r="F73" s="32"/>
      <c r="G73" s="71"/>
    </row>
    <row r="74" spans="1:7" x14ac:dyDescent="0.2">
      <c r="A74" s="31"/>
      <c r="B74" s="31"/>
      <c r="C74" s="31"/>
      <c r="D74" s="32"/>
      <c r="E74" s="32"/>
      <c r="F74" s="32"/>
      <c r="G74" s="71"/>
    </row>
    <row r="75" spans="1:7" x14ac:dyDescent="0.2">
      <c r="A75" s="31"/>
      <c r="B75" s="31"/>
      <c r="C75" s="31"/>
      <c r="D75" s="32"/>
      <c r="E75" s="32"/>
      <c r="F75" s="32"/>
      <c r="G75" s="71"/>
    </row>
    <row r="76" spans="1:7" x14ac:dyDescent="0.2">
      <c r="A76" s="31"/>
      <c r="B76" s="31"/>
      <c r="C76" s="31"/>
      <c r="D76" s="32"/>
      <c r="E76" s="32"/>
      <c r="F76" s="32"/>
      <c r="G76" s="71"/>
    </row>
    <row r="77" spans="1:7" x14ac:dyDescent="0.2">
      <c r="A77" s="31"/>
      <c r="B77" s="31"/>
      <c r="C77" s="31"/>
      <c r="D77" s="32"/>
      <c r="E77" s="32"/>
      <c r="F77" s="32"/>
      <c r="G77" s="71"/>
    </row>
    <row r="78" spans="1:7" x14ac:dyDescent="0.2">
      <c r="A78" s="31"/>
      <c r="B78" s="31"/>
      <c r="C78" s="31"/>
      <c r="D78" s="32"/>
      <c r="E78" s="32"/>
      <c r="F78" s="32"/>
      <c r="G78" s="71"/>
    </row>
    <row r="79" spans="1:7" x14ac:dyDescent="0.2">
      <c r="A79" s="31"/>
      <c r="B79" s="31"/>
      <c r="C79" s="31"/>
      <c r="D79" s="32"/>
      <c r="E79" s="32"/>
      <c r="F79" s="32"/>
      <c r="G79" s="71"/>
    </row>
    <row r="80" spans="1:7" x14ac:dyDescent="0.2">
      <c r="A80" s="31"/>
      <c r="B80" s="31"/>
      <c r="C80" s="31"/>
      <c r="D80" s="32"/>
      <c r="E80" s="32"/>
      <c r="F80" s="32"/>
      <c r="G80" s="71"/>
    </row>
    <row r="81" spans="1:7" x14ac:dyDescent="0.2">
      <c r="A81" s="31"/>
      <c r="B81" s="31"/>
      <c r="C81" s="31"/>
      <c r="D81" s="32"/>
      <c r="E81" s="32"/>
      <c r="F81" s="32"/>
      <c r="G81" s="71"/>
    </row>
    <row r="82" spans="1:7" x14ac:dyDescent="0.2">
      <c r="A82" s="31"/>
      <c r="B82" s="31"/>
      <c r="C82" s="31"/>
      <c r="D82" s="32"/>
      <c r="E82" s="32"/>
      <c r="F82" s="32"/>
      <c r="G82" s="71"/>
    </row>
    <row r="83" spans="1:7" x14ac:dyDescent="0.2">
      <c r="A83" s="31"/>
      <c r="B83" s="31"/>
      <c r="C83" s="31"/>
      <c r="D83" s="32"/>
      <c r="E83" s="32"/>
      <c r="F83" s="32"/>
      <c r="G83" s="71"/>
    </row>
    <row r="84" spans="1:7" x14ac:dyDescent="0.2">
      <c r="A84" s="31"/>
      <c r="B84" s="31"/>
      <c r="C84" s="31"/>
      <c r="D84" s="32"/>
      <c r="E84" s="32"/>
      <c r="F84" s="32"/>
      <c r="G84" s="71"/>
    </row>
    <row r="85" spans="1:7" x14ac:dyDescent="0.2">
      <c r="A85" s="31"/>
      <c r="B85" s="31"/>
      <c r="C85" s="31"/>
      <c r="D85" s="32"/>
      <c r="E85" s="32"/>
      <c r="F85" s="32"/>
      <c r="G85" s="71"/>
    </row>
    <row r="86" spans="1:7" x14ac:dyDescent="0.2">
      <c r="A86" s="31"/>
      <c r="B86" s="31"/>
      <c r="C86" s="31"/>
      <c r="D86" s="32"/>
      <c r="E86" s="32"/>
      <c r="F86" s="32"/>
      <c r="G86" s="71"/>
    </row>
    <row r="87" spans="1:7" x14ac:dyDescent="0.2">
      <c r="A87" s="31"/>
      <c r="B87" s="31"/>
      <c r="C87" s="31"/>
      <c r="D87" s="32"/>
      <c r="E87" s="32"/>
      <c r="F87" s="32"/>
      <c r="G87" s="71"/>
    </row>
    <row r="88" spans="1:7" x14ac:dyDescent="0.2">
      <c r="A88" s="31"/>
      <c r="B88" s="31"/>
      <c r="C88" s="31"/>
      <c r="D88" s="32"/>
      <c r="E88" s="32"/>
      <c r="F88" s="32"/>
      <c r="G88" s="71"/>
    </row>
    <row r="89" spans="1:7" x14ac:dyDescent="0.2">
      <c r="A89" s="31"/>
      <c r="B89" s="31"/>
      <c r="C89" s="31"/>
      <c r="D89" s="32"/>
      <c r="E89" s="32"/>
      <c r="F89" s="32"/>
      <c r="G89" s="71"/>
    </row>
    <row r="90" spans="1:7" x14ac:dyDescent="0.2">
      <c r="A90" s="31"/>
      <c r="B90" s="31"/>
      <c r="C90" s="31"/>
      <c r="D90" s="32"/>
      <c r="E90" s="32"/>
      <c r="F90" s="32"/>
      <c r="G90" s="71"/>
    </row>
    <row r="91" spans="1:7" x14ac:dyDescent="0.2">
      <c r="A91" s="31"/>
      <c r="B91" s="31"/>
      <c r="C91" s="31"/>
      <c r="D91" s="32"/>
      <c r="E91" s="32"/>
      <c r="F91" s="32"/>
      <c r="G91" s="71"/>
    </row>
    <row r="92" spans="1:7" x14ac:dyDescent="0.2">
      <c r="A92" s="31"/>
      <c r="B92" s="31"/>
      <c r="C92" s="31"/>
      <c r="D92" s="32"/>
      <c r="E92" s="32"/>
      <c r="F92" s="32"/>
      <c r="G92" s="71"/>
    </row>
    <row r="93" spans="1:7" x14ac:dyDescent="0.2">
      <c r="A93" s="31"/>
      <c r="B93" s="31"/>
      <c r="C93" s="31"/>
      <c r="D93" s="32"/>
      <c r="E93" s="32"/>
      <c r="F93" s="32"/>
      <c r="G93" s="71"/>
    </row>
    <row r="94" spans="1:7" x14ac:dyDescent="0.2">
      <c r="A94" s="31"/>
      <c r="B94" s="31"/>
      <c r="C94" s="31"/>
      <c r="D94" s="32"/>
      <c r="E94" s="32"/>
      <c r="F94" s="32"/>
      <c r="G94" s="71"/>
    </row>
    <row r="95" spans="1:7" x14ac:dyDescent="0.2">
      <c r="A95" s="31"/>
      <c r="B95" s="31"/>
      <c r="C95" s="31"/>
      <c r="D95" s="32"/>
      <c r="E95" s="32"/>
      <c r="F95" s="32"/>
      <c r="G95" s="71"/>
    </row>
    <row r="96" spans="1:7" x14ac:dyDescent="0.2">
      <c r="A96" s="31"/>
      <c r="B96" s="31"/>
      <c r="C96" s="31"/>
      <c r="D96" s="32"/>
      <c r="E96" s="32"/>
      <c r="F96" s="32"/>
      <c r="G96" s="71"/>
    </row>
    <row r="97" spans="1:7" x14ac:dyDescent="0.2">
      <c r="A97" s="31"/>
      <c r="B97" s="31"/>
      <c r="C97" s="31"/>
      <c r="D97" s="32"/>
      <c r="E97" s="32"/>
      <c r="F97" s="32"/>
      <c r="G97" s="71"/>
    </row>
    <row r="98" spans="1:7" x14ac:dyDescent="0.2">
      <c r="A98" s="31"/>
      <c r="B98" s="31"/>
      <c r="C98" s="31"/>
      <c r="D98" s="32"/>
      <c r="E98" s="32"/>
      <c r="F98" s="32"/>
      <c r="G98" s="71"/>
    </row>
    <row r="99" spans="1:7" x14ac:dyDescent="0.2">
      <c r="A99" s="31"/>
      <c r="B99" s="31"/>
      <c r="C99" s="31"/>
      <c r="D99" s="32"/>
      <c r="E99" s="32"/>
      <c r="F99" s="32"/>
      <c r="G99" s="71"/>
    </row>
    <row r="100" spans="1:7" x14ac:dyDescent="0.2">
      <c r="A100" s="31"/>
      <c r="B100" s="31"/>
      <c r="C100" s="31"/>
      <c r="D100" s="32"/>
      <c r="E100" s="32"/>
      <c r="F100" s="32"/>
      <c r="G100" s="71"/>
    </row>
    <row r="101" spans="1:7" x14ac:dyDescent="0.2">
      <c r="A101" s="31"/>
      <c r="B101" s="31"/>
      <c r="C101" s="31"/>
      <c r="D101" s="32"/>
      <c r="E101" s="32"/>
      <c r="F101" s="32"/>
      <c r="G101" s="71"/>
    </row>
    <row r="102" spans="1:7" x14ac:dyDescent="0.2">
      <c r="A102" s="31"/>
      <c r="B102" s="31"/>
      <c r="C102" s="31"/>
      <c r="D102" s="32"/>
      <c r="E102" s="32"/>
      <c r="F102" s="32"/>
      <c r="G102" s="71"/>
    </row>
    <row r="103" spans="1:7" x14ac:dyDescent="0.2">
      <c r="A103" s="31"/>
      <c r="B103" s="31"/>
      <c r="C103" s="31"/>
      <c r="D103" s="32"/>
      <c r="E103" s="32"/>
      <c r="F103" s="32"/>
      <c r="G103" s="71"/>
    </row>
    <row r="104" spans="1:7" x14ac:dyDescent="0.2">
      <c r="A104" s="31"/>
      <c r="B104" s="31"/>
      <c r="C104" s="31"/>
      <c r="D104" s="32"/>
      <c r="E104" s="32"/>
      <c r="F104" s="32"/>
      <c r="G104" s="71"/>
    </row>
    <row r="105" spans="1:7" x14ac:dyDescent="0.2">
      <c r="A105" s="31"/>
      <c r="B105" s="31"/>
      <c r="C105" s="31"/>
      <c r="D105" s="32"/>
      <c r="E105" s="32"/>
      <c r="F105" s="32"/>
      <c r="G105" s="71"/>
    </row>
    <row r="106" spans="1:7" x14ac:dyDescent="0.2">
      <c r="A106" s="31"/>
      <c r="B106" s="31"/>
      <c r="C106" s="31"/>
      <c r="D106" s="32"/>
      <c r="E106" s="32"/>
      <c r="F106" s="32"/>
      <c r="G106" s="71"/>
    </row>
    <row r="107" spans="1:7" x14ac:dyDescent="0.2">
      <c r="A107" s="31"/>
      <c r="B107" s="31"/>
      <c r="C107" s="31"/>
      <c r="D107" s="32"/>
      <c r="E107" s="32"/>
      <c r="F107" s="32"/>
      <c r="G107" s="71"/>
    </row>
    <row r="108" spans="1:7" x14ac:dyDescent="0.2">
      <c r="A108" s="31"/>
      <c r="B108" s="31"/>
      <c r="C108" s="31"/>
      <c r="D108" s="32"/>
      <c r="E108" s="32"/>
      <c r="F108" s="32"/>
      <c r="G108" s="71"/>
    </row>
    <row r="109" spans="1:7" x14ac:dyDescent="0.2">
      <c r="A109" s="31"/>
      <c r="B109" s="31"/>
      <c r="C109" s="31"/>
      <c r="D109" s="32"/>
      <c r="E109" s="32"/>
      <c r="F109" s="32"/>
      <c r="G109" s="71"/>
    </row>
    <row r="110" spans="1:7" x14ac:dyDescent="0.2">
      <c r="A110" s="31"/>
      <c r="B110" s="31"/>
      <c r="C110" s="31"/>
      <c r="D110" s="32"/>
      <c r="E110" s="32"/>
      <c r="F110" s="32"/>
      <c r="G110" s="71"/>
    </row>
    <row r="111" spans="1:7" x14ac:dyDescent="0.2">
      <c r="A111" s="31"/>
      <c r="B111" s="31"/>
      <c r="C111" s="31"/>
      <c r="D111" s="32"/>
      <c r="E111" s="32"/>
      <c r="F111" s="32"/>
      <c r="G111" s="71"/>
    </row>
    <row r="112" spans="1:7" x14ac:dyDescent="0.2">
      <c r="A112" s="31"/>
      <c r="B112" s="31"/>
      <c r="C112" s="31"/>
      <c r="D112" s="32"/>
      <c r="E112" s="32"/>
      <c r="F112" s="32"/>
      <c r="G112" s="71"/>
    </row>
    <row r="113" spans="1:7" x14ac:dyDescent="0.2">
      <c r="A113" s="31"/>
      <c r="B113" s="31"/>
      <c r="C113" s="31"/>
      <c r="D113" s="32"/>
      <c r="E113" s="32"/>
      <c r="F113" s="32"/>
      <c r="G113" s="71"/>
    </row>
    <row r="114" spans="1:7" x14ac:dyDescent="0.2">
      <c r="A114" s="31"/>
      <c r="B114" s="31"/>
      <c r="C114" s="31"/>
      <c r="D114" s="32"/>
      <c r="E114" s="32"/>
      <c r="F114" s="32"/>
      <c r="G114" s="71"/>
    </row>
    <row r="115" spans="1:7" x14ac:dyDescent="0.2">
      <c r="A115" s="31"/>
      <c r="B115" s="31"/>
      <c r="C115" s="31"/>
      <c r="D115" s="32"/>
      <c r="E115" s="32"/>
      <c r="F115" s="32"/>
      <c r="G115" s="71"/>
    </row>
    <row r="116" spans="1:7" x14ac:dyDescent="0.2">
      <c r="A116" s="31"/>
      <c r="B116" s="31"/>
      <c r="C116" s="31"/>
      <c r="D116" s="32"/>
      <c r="E116" s="32"/>
      <c r="F116" s="32"/>
      <c r="G116" s="71"/>
    </row>
    <row r="117" spans="1:7" x14ac:dyDescent="0.2">
      <c r="A117" s="31"/>
      <c r="B117" s="31"/>
      <c r="C117" s="31"/>
      <c r="D117" s="32"/>
      <c r="E117" s="32"/>
      <c r="F117" s="32"/>
      <c r="G117" s="71"/>
    </row>
    <row r="118" spans="1:7" x14ac:dyDescent="0.2">
      <c r="A118" s="31"/>
      <c r="B118" s="31"/>
      <c r="C118" s="31"/>
      <c r="D118" s="32"/>
      <c r="E118" s="32"/>
      <c r="F118" s="32"/>
      <c r="G118" s="71"/>
    </row>
    <row r="119" spans="1:7" x14ac:dyDescent="0.2">
      <c r="A119" s="31"/>
      <c r="B119" s="31"/>
      <c r="C119" s="31"/>
      <c r="D119" s="32"/>
      <c r="E119" s="32"/>
      <c r="F119" s="32"/>
      <c r="G119" s="71"/>
    </row>
    <row r="120" spans="1:7" x14ac:dyDescent="0.2">
      <c r="A120" s="31"/>
      <c r="B120" s="31"/>
      <c r="C120" s="31"/>
      <c r="D120" s="32"/>
      <c r="E120" s="32"/>
      <c r="F120" s="32"/>
      <c r="G120" s="71"/>
    </row>
    <row r="121" spans="1:7" x14ac:dyDescent="0.2">
      <c r="A121" s="31"/>
      <c r="B121" s="31"/>
      <c r="C121" s="31"/>
      <c r="D121" s="32"/>
      <c r="E121" s="32"/>
      <c r="F121" s="32"/>
      <c r="G121" s="71"/>
    </row>
    <row r="122" spans="1:7" x14ac:dyDescent="0.2">
      <c r="A122" s="31"/>
      <c r="B122" s="31"/>
      <c r="C122" s="31"/>
      <c r="D122" s="32"/>
      <c r="E122" s="32"/>
      <c r="F122" s="32"/>
      <c r="G122" s="71"/>
    </row>
    <row r="123" spans="1:7" x14ac:dyDescent="0.2">
      <c r="A123" s="31"/>
      <c r="B123" s="31"/>
      <c r="C123" s="31"/>
      <c r="D123" s="32"/>
      <c r="E123" s="32"/>
      <c r="F123" s="32"/>
      <c r="G123" s="71"/>
    </row>
    <row r="124" spans="1:7" x14ac:dyDescent="0.2">
      <c r="A124" s="31"/>
      <c r="B124" s="31"/>
      <c r="C124" s="31"/>
      <c r="D124" s="32"/>
      <c r="E124" s="32"/>
      <c r="F124" s="32"/>
      <c r="G124" s="71"/>
    </row>
    <row r="125" spans="1:7" x14ac:dyDescent="0.2">
      <c r="A125" s="31"/>
      <c r="B125" s="31"/>
      <c r="C125" s="31"/>
      <c r="D125" s="32"/>
      <c r="E125" s="32"/>
      <c r="F125" s="32"/>
      <c r="G125" s="71"/>
    </row>
    <row r="126" spans="1:7" x14ac:dyDescent="0.2">
      <c r="A126" s="31"/>
      <c r="B126" s="31"/>
      <c r="C126" s="31"/>
      <c r="D126" s="32"/>
      <c r="E126" s="32"/>
      <c r="F126" s="32"/>
      <c r="G126" s="71"/>
    </row>
    <row r="127" spans="1:7" x14ac:dyDescent="0.2">
      <c r="A127" s="31"/>
      <c r="B127" s="31"/>
      <c r="C127" s="31"/>
      <c r="D127" s="32"/>
      <c r="E127" s="32"/>
      <c r="F127" s="32"/>
      <c r="G127" s="71"/>
    </row>
    <row r="128" spans="1:7" x14ac:dyDescent="0.2">
      <c r="A128" s="31"/>
      <c r="B128" s="31"/>
      <c r="C128" s="31"/>
      <c r="D128" s="32"/>
      <c r="E128" s="32"/>
      <c r="F128" s="32"/>
      <c r="G128" s="71"/>
    </row>
    <row r="129" spans="1:7" x14ac:dyDescent="0.2">
      <c r="A129" s="31"/>
      <c r="B129" s="31"/>
      <c r="C129" s="31"/>
      <c r="D129" s="32"/>
      <c r="E129" s="32"/>
      <c r="F129" s="32"/>
      <c r="G129" s="71"/>
    </row>
    <row r="130" spans="1:7" x14ac:dyDescent="0.2">
      <c r="A130" s="31"/>
      <c r="B130" s="31"/>
      <c r="C130" s="31"/>
      <c r="D130" s="32"/>
      <c r="E130" s="32"/>
      <c r="F130" s="32"/>
      <c r="G130" s="71"/>
    </row>
    <row r="131" spans="1:7" x14ac:dyDescent="0.2">
      <c r="A131" s="31"/>
      <c r="B131" s="31"/>
      <c r="C131" s="31"/>
      <c r="D131" s="32"/>
      <c r="E131" s="32"/>
      <c r="F131" s="32"/>
      <c r="G131" s="71"/>
    </row>
    <row r="132" spans="1:7" x14ac:dyDescent="0.2">
      <c r="A132" s="31"/>
      <c r="B132" s="31"/>
      <c r="C132" s="31"/>
      <c r="D132" s="32"/>
      <c r="E132" s="32"/>
      <c r="F132" s="32"/>
      <c r="G132" s="71"/>
    </row>
    <row r="133" spans="1:7" x14ac:dyDescent="0.2">
      <c r="A133" s="31"/>
      <c r="B133" s="31"/>
      <c r="C133" s="31"/>
      <c r="D133" s="32"/>
      <c r="E133" s="32"/>
      <c r="F133" s="32"/>
      <c r="G133" s="71"/>
    </row>
    <row r="134" spans="1:7" x14ac:dyDescent="0.2">
      <c r="A134" s="31"/>
      <c r="B134" s="31"/>
      <c r="C134" s="31"/>
      <c r="D134" s="32"/>
      <c r="E134" s="32"/>
      <c r="F134" s="32"/>
      <c r="G134" s="71"/>
    </row>
    <row r="135" spans="1:7" x14ac:dyDescent="0.2">
      <c r="A135" s="31"/>
      <c r="B135" s="31"/>
      <c r="C135" s="31"/>
      <c r="D135" s="32"/>
      <c r="E135" s="32"/>
      <c r="F135" s="32"/>
      <c r="G135" s="71"/>
    </row>
    <row r="136" spans="1:7" x14ac:dyDescent="0.2">
      <c r="A136" s="31"/>
      <c r="B136" s="31"/>
      <c r="C136" s="31"/>
      <c r="D136" s="32"/>
      <c r="E136" s="32"/>
      <c r="F136" s="32"/>
      <c r="G136" s="71"/>
    </row>
    <row r="137" spans="1:7" x14ac:dyDescent="0.2">
      <c r="A137" s="31"/>
      <c r="B137" s="31"/>
      <c r="C137" s="31"/>
      <c r="D137" s="32"/>
      <c r="E137" s="32"/>
      <c r="F137" s="32"/>
      <c r="G137" s="71"/>
    </row>
    <row r="138" spans="1:7" x14ac:dyDescent="0.2">
      <c r="A138" s="31"/>
      <c r="B138" s="31"/>
      <c r="C138" s="31"/>
      <c r="D138" s="32"/>
      <c r="E138" s="32"/>
      <c r="F138" s="32"/>
      <c r="G138" s="71"/>
    </row>
    <row r="139" spans="1:7" x14ac:dyDescent="0.2">
      <c r="A139" s="31"/>
      <c r="B139" s="31"/>
      <c r="C139" s="31"/>
      <c r="D139" s="32"/>
      <c r="E139" s="32"/>
      <c r="F139" s="32"/>
      <c r="G139" s="71"/>
    </row>
    <row r="140" spans="1:7" x14ac:dyDescent="0.2">
      <c r="A140" s="31"/>
      <c r="B140" s="31"/>
      <c r="C140" s="31"/>
      <c r="D140" s="32"/>
      <c r="E140" s="32"/>
      <c r="F140" s="32"/>
      <c r="G140" s="71"/>
    </row>
    <row r="141" spans="1:7" x14ac:dyDescent="0.2">
      <c r="A141" s="31"/>
      <c r="B141" s="31"/>
      <c r="C141" s="31"/>
      <c r="D141" s="32"/>
      <c r="E141" s="32"/>
      <c r="F141" s="32"/>
      <c r="G141" s="71"/>
    </row>
    <row r="142" spans="1:7" x14ac:dyDescent="0.2">
      <c r="A142" s="31"/>
      <c r="B142" s="31"/>
      <c r="C142" s="31"/>
      <c r="D142" s="32"/>
      <c r="E142" s="32"/>
      <c r="F142" s="32"/>
      <c r="G142" s="71"/>
    </row>
    <row r="143" spans="1:7" x14ac:dyDescent="0.2">
      <c r="A143" s="31"/>
      <c r="B143" s="31"/>
      <c r="C143" s="31"/>
      <c r="D143" s="32"/>
      <c r="E143" s="32"/>
      <c r="F143" s="32"/>
      <c r="G143" s="71"/>
    </row>
    <row r="144" spans="1:7" x14ac:dyDescent="0.2">
      <c r="A144" s="31"/>
      <c r="B144" s="31"/>
      <c r="C144" s="31"/>
      <c r="D144" s="32"/>
      <c r="E144" s="32"/>
      <c r="F144" s="32"/>
      <c r="G144" s="71"/>
    </row>
    <row r="145" spans="1:7" x14ac:dyDescent="0.2">
      <c r="A145" s="31"/>
      <c r="B145" s="31"/>
      <c r="C145" s="31"/>
      <c r="D145" s="32"/>
      <c r="E145" s="32"/>
      <c r="F145" s="32"/>
      <c r="G145" s="71"/>
    </row>
    <row r="146" spans="1:7" x14ac:dyDescent="0.2">
      <c r="A146" s="31"/>
      <c r="B146" s="31"/>
      <c r="C146" s="31"/>
      <c r="D146" s="32"/>
      <c r="E146" s="32"/>
      <c r="F146" s="32"/>
      <c r="G146" s="71"/>
    </row>
    <row r="147" spans="1:7" x14ac:dyDescent="0.2">
      <c r="A147" s="31"/>
      <c r="B147" s="31"/>
      <c r="C147" s="31"/>
      <c r="D147" s="32"/>
      <c r="E147" s="32"/>
      <c r="F147" s="32"/>
      <c r="G147" s="71"/>
    </row>
    <row r="148" spans="1:7" x14ac:dyDescent="0.2">
      <c r="A148" s="31"/>
      <c r="B148" s="31"/>
      <c r="C148" s="31"/>
      <c r="D148" s="32"/>
      <c r="E148" s="32"/>
      <c r="F148" s="32"/>
      <c r="G148" s="71"/>
    </row>
    <row r="149" spans="1:7" x14ac:dyDescent="0.2">
      <c r="A149" s="31"/>
      <c r="B149" s="31"/>
      <c r="C149" s="31"/>
      <c r="D149" s="32"/>
      <c r="E149" s="32"/>
      <c r="F149" s="32"/>
      <c r="G149" s="71"/>
    </row>
    <row r="150" spans="1:7" x14ac:dyDescent="0.2">
      <c r="A150" s="31"/>
      <c r="B150" s="31"/>
      <c r="C150" s="31"/>
      <c r="D150" s="32"/>
      <c r="E150" s="32"/>
      <c r="F150" s="32"/>
      <c r="G150" s="71"/>
    </row>
    <row r="151" spans="1:7" x14ac:dyDescent="0.2">
      <c r="A151" s="31"/>
      <c r="B151" s="31"/>
      <c r="C151" s="31"/>
      <c r="D151" s="32"/>
      <c r="E151" s="32"/>
      <c r="F151" s="32"/>
      <c r="G151" s="71"/>
    </row>
    <row r="152" spans="1:7" x14ac:dyDescent="0.2">
      <c r="A152" s="31"/>
      <c r="B152" s="31"/>
      <c r="C152" s="31"/>
      <c r="D152" s="32"/>
      <c r="E152" s="32"/>
      <c r="F152" s="32"/>
      <c r="G152" s="71"/>
    </row>
    <row r="153" spans="1:7" x14ac:dyDescent="0.2">
      <c r="A153" s="31"/>
      <c r="B153" s="31"/>
      <c r="C153" s="31"/>
      <c r="D153" s="32"/>
      <c r="E153" s="32"/>
      <c r="F153" s="32"/>
      <c r="G153" s="71"/>
    </row>
    <row r="154" spans="1:7" x14ac:dyDescent="0.2">
      <c r="A154" s="31"/>
      <c r="B154" s="31"/>
      <c r="C154" s="31"/>
      <c r="D154" s="32"/>
      <c r="E154" s="32"/>
      <c r="F154" s="32"/>
      <c r="G154" s="71"/>
    </row>
    <row r="155" spans="1:7" x14ac:dyDescent="0.2">
      <c r="A155" s="31"/>
      <c r="B155" s="31"/>
      <c r="C155" s="31"/>
      <c r="D155" s="32"/>
      <c r="E155" s="32"/>
      <c r="F155" s="32"/>
      <c r="G155" s="71"/>
    </row>
    <row r="156" spans="1:7" x14ac:dyDescent="0.2">
      <c r="A156" s="31"/>
      <c r="B156" s="31"/>
      <c r="C156" s="31"/>
      <c r="D156" s="32"/>
      <c r="E156" s="32"/>
      <c r="F156" s="32"/>
      <c r="G156" s="71"/>
    </row>
    <row r="157" spans="1:7" x14ac:dyDescent="0.2">
      <c r="A157" s="31"/>
      <c r="B157" s="31"/>
      <c r="C157" s="31"/>
      <c r="D157" s="32"/>
      <c r="E157" s="32"/>
      <c r="F157" s="32"/>
      <c r="G157" s="71"/>
    </row>
    <row r="158" spans="1:7" x14ac:dyDescent="0.2">
      <c r="A158" s="31"/>
      <c r="B158" s="31"/>
      <c r="C158" s="31"/>
      <c r="D158" s="32"/>
      <c r="E158" s="32"/>
      <c r="F158" s="32"/>
      <c r="G158" s="71"/>
    </row>
    <row r="159" spans="1:7" x14ac:dyDescent="0.2">
      <c r="A159" s="31"/>
      <c r="B159" s="31"/>
      <c r="C159" s="31"/>
      <c r="D159" s="32"/>
      <c r="E159" s="32"/>
      <c r="F159" s="32"/>
      <c r="G159" s="71"/>
    </row>
    <row r="160" spans="1:7" x14ac:dyDescent="0.2">
      <c r="A160" s="31"/>
      <c r="B160" s="31"/>
      <c r="C160" s="31"/>
      <c r="D160" s="32"/>
      <c r="E160" s="32"/>
      <c r="F160" s="32"/>
      <c r="G160" s="71"/>
    </row>
    <row r="161" spans="1:7" x14ac:dyDescent="0.2">
      <c r="A161" s="31"/>
      <c r="B161" s="31"/>
      <c r="C161" s="31"/>
      <c r="D161" s="32"/>
      <c r="E161" s="32"/>
      <c r="F161" s="32"/>
      <c r="G161" s="71"/>
    </row>
    <row r="162" spans="1:7" x14ac:dyDescent="0.2">
      <c r="A162" s="31"/>
      <c r="B162" s="31"/>
      <c r="C162" s="31"/>
      <c r="D162" s="32"/>
      <c r="E162" s="32"/>
      <c r="F162" s="32"/>
      <c r="G162" s="71"/>
    </row>
    <row r="163" spans="1:7" x14ac:dyDescent="0.2">
      <c r="A163" s="31"/>
      <c r="B163" s="31"/>
      <c r="C163" s="31"/>
      <c r="D163" s="32"/>
      <c r="E163" s="32"/>
      <c r="F163" s="32"/>
      <c r="G163" s="71"/>
    </row>
    <row r="164" spans="1:7" x14ac:dyDescent="0.2">
      <c r="A164" s="31"/>
      <c r="B164" s="31"/>
      <c r="C164" s="31"/>
      <c r="D164" s="32"/>
      <c r="E164" s="32"/>
      <c r="F164" s="32"/>
      <c r="G164" s="71"/>
    </row>
    <row r="165" spans="1:7" x14ac:dyDescent="0.2">
      <c r="A165" s="31"/>
      <c r="B165" s="31"/>
      <c r="C165" s="31"/>
      <c r="D165" s="32"/>
      <c r="E165" s="32"/>
      <c r="F165" s="32"/>
      <c r="G165" s="71"/>
    </row>
    <row r="166" spans="1:7" x14ac:dyDescent="0.2">
      <c r="A166" s="31"/>
      <c r="B166" s="31"/>
      <c r="C166" s="31"/>
      <c r="D166" s="32"/>
      <c r="E166" s="32"/>
      <c r="F166" s="32"/>
      <c r="G166" s="71"/>
    </row>
    <row r="167" spans="1:7" x14ac:dyDescent="0.2">
      <c r="A167" s="31"/>
      <c r="B167" s="31"/>
      <c r="C167" s="31"/>
      <c r="D167" s="32"/>
      <c r="E167" s="32"/>
      <c r="F167" s="32"/>
      <c r="G167" s="71"/>
    </row>
    <row r="168" spans="1:7" x14ac:dyDescent="0.2">
      <c r="A168" s="31"/>
      <c r="B168" s="31"/>
      <c r="C168" s="31"/>
      <c r="D168" s="32"/>
      <c r="E168" s="32"/>
      <c r="F168" s="32"/>
      <c r="G168" s="71"/>
    </row>
    <row r="169" spans="1:7" x14ac:dyDescent="0.2">
      <c r="A169" s="31"/>
      <c r="B169" s="31"/>
      <c r="C169" s="31"/>
      <c r="D169" s="32"/>
      <c r="E169" s="32"/>
      <c r="F169" s="32"/>
      <c r="G169" s="71"/>
    </row>
    <row r="170" spans="1:7" x14ac:dyDescent="0.2">
      <c r="A170" s="31"/>
      <c r="B170" s="31"/>
      <c r="C170" s="31"/>
      <c r="D170" s="32"/>
      <c r="E170" s="32"/>
      <c r="F170" s="32"/>
      <c r="G170" s="71"/>
    </row>
    <row r="171" spans="1:7" x14ac:dyDescent="0.2">
      <c r="A171" s="31"/>
      <c r="B171" s="31"/>
      <c r="C171" s="31"/>
      <c r="D171" s="32"/>
      <c r="E171" s="32"/>
      <c r="F171" s="32"/>
      <c r="G171" s="71"/>
    </row>
    <row r="172" spans="1:7" x14ac:dyDescent="0.2">
      <c r="A172" s="31"/>
      <c r="B172" s="31"/>
      <c r="C172" s="31"/>
      <c r="D172" s="32"/>
      <c r="E172" s="32"/>
      <c r="F172" s="32"/>
      <c r="G172" s="71"/>
    </row>
    <row r="173" spans="1:7" x14ac:dyDescent="0.2">
      <c r="A173" s="31"/>
      <c r="B173" s="31"/>
      <c r="C173" s="31"/>
      <c r="D173" s="32"/>
      <c r="E173" s="32"/>
      <c r="F173" s="32"/>
      <c r="G173" s="71"/>
    </row>
    <row r="174" spans="1:7" x14ac:dyDescent="0.2">
      <c r="A174" s="31"/>
      <c r="B174" s="31"/>
      <c r="C174" s="31"/>
      <c r="D174" s="32"/>
      <c r="E174" s="32"/>
      <c r="F174" s="32"/>
      <c r="G174" s="71"/>
    </row>
    <row r="175" spans="1:7" x14ac:dyDescent="0.2">
      <c r="A175" s="31"/>
      <c r="B175" s="31"/>
      <c r="C175" s="31"/>
      <c r="D175" s="32"/>
      <c r="E175" s="32"/>
      <c r="F175" s="32"/>
      <c r="G175" s="71"/>
    </row>
    <row r="176" spans="1:7" x14ac:dyDescent="0.2">
      <c r="A176" s="31"/>
      <c r="B176" s="31"/>
      <c r="C176" s="31"/>
      <c r="D176" s="32"/>
      <c r="E176" s="32"/>
      <c r="F176" s="32"/>
      <c r="G176" s="71"/>
    </row>
    <row r="177" spans="1:7" x14ac:dyDescent="0.2">
      <c r="A177" s="31"/>
      <c r="B177" s="31"/>
      <c r="C177" s="31"/>
      <c r="D177" s="32"/>
      <c r="E177" s="32"/>
      <c r="F177" s="32"/>
      <c r="G177" s="71"/>
    </row>
    <row r="178" spans="1:7" x14ac:dyDescent="0.2">
      <c r="A178" s="31"/>
      <c r="B178" s="31"/>
      <c r="C178" s="31"/>
      <c r="D178" s="32"/>
      <c r="E178" s="32"/>
      <c r="F178" s="32"/>
      <c r="G178" s="71"/>
    </row>
    <row r="179" spans="1:7" x14ac:dyDescent="0.2">
      <c r="A179" s="31"/>
      <c r="B179" s="31"/>
      <c r="C179" s="31"/>
      <c r="D179" s="32"/>
      <c r="E179" s="32"/>
      <c r="F179" s="32"/>
      <c r="G179" s="71"/>
    </row>
    <row r="180" spans="1:7" x14ac:dyDescent="0.2">
      <c r="A180" s="31"/>
      <c r="B180" s="31"/>
      <c r="C180" s="31"/>
      <c r="D180" s="32"/>
      <c r="E180" s="32"/>
      <c r="F180" s="32"/>
      <c r="G180" s="71"/>
    </row>
    <row r="181" spans="1:7" x14ac:dyDescent="0.2">
      <c r="A181" s="31"/>
      <c r="B181" s="31"/>
      <c r="C181" s="31"/>
      <c r="D181" s="32"/>
      <c r="E181" s="32"/>
      <c r="F181" s="32"/>
      <c r="G181" s="71"/>
    </row>
    <row r="182" spans="1:7" x14ac:dyDescent="0.2">
      <c r="A182" s="31"/>
      <c r="B182" s="31"/>
      <c r="C182" s="31"/>
      <c r="D182" s="32"/>
      <c r="E182" s="32"/>
      <c r="F182" s="32"/>
      <c r="G182" s="71"/>
    </row>
    <row r="183" spans="1:7" x14ac:dyDescent="0.2">
      <c r="A183" s="31"/>
      <c r="B183" s="31"/>
      <c r="C183" s="31"/>
      <c r="D183" s="32"/>
      <c r="E183" s="32"/>
      <c r="F183" s="32"/>
      <c r="G183" s="71"/>
    </row>
    <row r="184" spans="1:7" x14ac:dyDescent="0.2">
      <c r="A184" s="31"/>
      <c r="B184" s="31"/>
      <c r="C184" s="31"/>
      <c r="D184" s="32"/>
      <c r="E184" s="32"/>
      <c r="F184" s="32"/>
      <c r="G184" s="71"/>
    </row>
    <row r="185" spans="1:7" x14ac:dyDescent="0.2">
      <c r="A185" s="31"/>
      <c r="B185" s="31"/>
      <c r="C185" s="31"/>
      <c r="D185" s="32"/>
      <c r="E185" s="32"/>
      <c r="F185" s="32"/>
      <c r="G185" s="71"/>
    </row>
    <row r="186" spans="1:7" x14ac:dyDescent="0.2">
      <c r="A186" s="31"/>
      <c r="B186" s="31"/>
      <c r="C186" s="31"/>
      <c r="D186" s="32"/>
      <c r="E186" s="32"/>
      <c r="F186" s="32"/>
      <c r="G186" s="71"/>
    </row>
    <row r="187" spans="1:7" x14ac:dyDescent="0.2">
      <c r="A187" s="31"/>
      <c r="B187" s="31"/>
      <c r="C187" s="31"/>
      <c r="D187" s="32"/>
      <c r="E187" s="32"/>
      <c r="F187" s="32"/>
      <c r="G187" s="71"/>
    </row>
    <row r="188" spans="1:7" x14ac:dyDescent="0.2">
      <c r="A188" s="31"/>
      <c r="B188" s="31"/>
      <c r="C188" s="31"/>
      <c r="D188" s="32"/>
      <c r="E188" s="32"/>
      <c r="F188" s="32"/>
      <c r="G188" s="71"/>
    </row>
    <row r="189" spans="1:7" x14ac:dyDescent="0.2">
      <c r="A189" s="31"/>
      <c r="B189" s="31"/>
      <c r="C189" s="31"/>
      <c r="D189" s="32"/>
      <c r="E189" s="32"/>
      <c r="F189" s="32"/>
      <c r="G189" s="71"/>
    </row>
    <row r="190" spans="1:7" x14ac:dyDescent="0.2">
      <c r="A190" s="31"/>
      <c r="B190" s="31"/>
      <c r="C190" s="31"/>
      <c r="D190" s="32"/>
      <c r="E190" s="32"/>
      <c r="F190" s="32"/>
      <c r="G190" s="71"/>
    </row>
    <row r="191" spans="1:7" x14ac:dyDescent="0.2">
      <c r="A191" s="31"/>
      <c r="B191" s="31"/>
      <c r="C191" s="31"/>
      <c r="D191" s="32"/>
      <c r="E191" s="32"/>
      <c r="F191" s="32"/>
      <c r="G191" s="71"/>
    </row>
    <row r="192" spans="1:7" x14ac:dyDescent="0.2">
      <c r="A192" s="31"/>
      <c r="B192" s="31"/>
      <c r="C192" s="31"/>
      <c r="D192" s="32"/>
      <c r="E192" s="32"/>
      <c r="F192" s="32"/>
      <c r="G192" s="71"/>
    </row>
    <row r="193" spans="1:7" x14ac:dyDescent="0.2">
      <c r="A193" s="31"/>
      <c r="B193" s="31"/>
      <c r="C193" s="31"/>
      <c r="D193" s="32"/>
      <c r="E193" s="32"/>
      <c r="F193" s="32"/>
      <c r="G193" s="71"/>
    </row>
    <row r="194" spans="1:7" x14ac:dyDescent="0.2">
      <c r="A194" s="31"/>
      <c r="B194" s="31"/>
      <c r="C194" s="31"/>
      <c r="D194" s="32"/>
      <c r="E194" s="32"/>
      <c r="F194" s="32"/>
      <c r="G194" s="71"/>
    </row>
    <row r="195" spans="1:7" x14ac:dyDescent="0.2">
      <c r="A195" s="31"/>
      <c r="B195" s="31"/>
      <c r="C195" s="31"/>
      <c r="D195" s="32"/>
      <c r="E195" s="32"/>
      <c r="F195" s="32"/>
      <c r="G195" s="71"/>
    </row>
    <row r="196" spans="1:7" x14ac:dyDescent="0.2">
      <c r="A196" s="31"/>
      <c r="B196" s="31"/>
      <c r="C196" s="31"/>
      <c r="D196" s="32"/>
      <c r="E196" s="32"/>
      <c r="F196" s="32"/>
      <c r="G196" s="71"/>
    </row>
    <row r="197" spans="1:7" x14ac:dyDescent="0.2">
      <c r="A197" s="31"/>
      <c r="B197" s="31"/>
      <c r="C197" s="31"/>
      <c r="D197" s="32"/>
      <c r="E197" s="32"/>
      <c r="F197" s="32"/>
      <c r="G197" s="71"/>
    </row>
    <row r="198" spans="1:7" x14ac:dyDescent="0.2">
      <c r="A198" s="31"/>
      <c r="B198" s="31"/>
      <c r="C198" s="31"/>
      <c r="D198" s="32"/>
      <c r="E198" s="32"/>
      <c r="F198" s="32"/>
      <c r="G198" s="71"/>
    </row>
    <row r="199" spans="1:7" x14ac:dyDescent="0.2">
      <c r="A199" s="31"/>
      <c r="B199" s="31"/>
      <c r="C199" s="31"/>
      <c r="D199" s="32"/>
      <c r="E199" s="32"/>
      <c r="F199" s="32"/>
      <c r="G199" s="71"/>
    </row>
    <row r="200" spans="1:7" x14ac:dyDescent="0.2">
      <c r="A200" s="31"/>
      <c r="B200" s="31"/>
      <c r="C200" s="31"/>
      <c r="D200" s="32"/>
      <c r="E200" s="32"/>
      <c r="F200" s="32"/>
      <c r="G200" s="71"/>
    </row>
    <row r="201" spans="1:7" x14ac:dyDescent="0.2">
      <c r="A201" s="31"/>
      <c r="B201" s="31"/>
      <c r="C201" s="31"/>
      <c r="D201" s="32"/>
      <c r="E201" s="32"/>
      <c r="F201" s="32"/>
      <c r="G201" s="71"/>
    </row>
    <row r="202" spans="1:7" x14ac:dyDescent="0.2">
      <c r="A202" s="31"/>
      <c r="B202" s="31"/>
      <c r="C202" s="31"/>
      <c r="D202" s="32"/>
      <c r="E202" s="32"/>
      <c r="F202" s="32"/>
      <c r="G202" s="71"/>
    </row>
    <row r="203" spans="1:7" x14ac:dyDescent="0.2">
      <c r="A203" s="31"/>
      <c r="B203" s="31"/>
      <c r="C203" s="31"/>
      <c r="D203" s="32"/>
      <c r="E203" s="32"/>
      <c r="F203" s="32"/>
      <c r="G203" s="71"/>
    </row>
    <row r="204" spans="1:7" x14ac:dyDescent="0.2">
      <c r="A204" s="31"/>
      <c r="B204" s="31"/>
      <c r="C204" s="31"/>
      <c r="D204" s="32"/>
      <c r="E204" s="32"/>
      <c r="F204" s="32"/>
      <c r="G204" s="71"/>
    </row>
    <row r="205" spans="1:7" x14ac:dyDescent="0.2">
      <c r="A205" s="31"/>
      <c r="B205" s="31"/>
      <c r="C205" s="31"/>
      <c r="D205" s="32"/>
      <c r="E205" s="32"/>
      <c r="F205" s="32"/>
      <c r="G205" s="71"/>
    </row>
    <row r="206" spans="1:7" x14ac:dyDescent="0.2">
      <c r="A206" s="31"/>
      <c r="B206" s="31"/>
      <c r="C206" s="31"/>
      <c r="D206" s="32"/>
      <c r="E206" s="32"/>
      <c r="F206" s="32"/>
      <c r="G206" s="71"/>
    </row>
    <row r="207" spans="1:7" x14ac:dyDescent="0.2">
      <c r="A207" s="31"/>
      <c r="B207" s="31"/>
      <c r="C207" s="31"/>
      <c r="D207" s="32"/>
      <c r="E207" s="32"/>
      <c r="F207" s="32"/>
      <c r="G207" s="71"/>
    </row>
    <row r="208" spans="1:7" x14ac:dyDescent="0.2">
      <c r="A208" s="31"/>
      <c r="B208" s="31"/>
      <c r="C208" s="31"/>
      <c r="D208" s="32"/>
      <c r="E208" s="32"/>
      <c r="F208" s="32"/>
      <c r="G208" s="71"/>
    </row>
    <row r="209" spans="1:7" x14ac:dyDescent="0.2">
      <c r="A209" s="31"/>
      <c r="B209" s="31"/>
      <c r="C209" s="31"/>
      <c r="D209" s="32"/>
      <c r="E209" s="32"/>
      <c r="F209" s="32"/>
      <c r="G209" s="71"/>
    </row>
    <row r="210" spans="1:7" x14ac:dyDescent="0.2">
      <c r="A210" s="31"/>
      <c r="B210" s="31"/>
      <c r="C210" s="31"/>
      <c r="D210" s="32"/>
      <c r="E210" s="32"/>
      <c r="F210" s="32"/>
      <c r="G210" s="71"/>
    </row>
    <row r="211" spans="1:7" x14ac:dyDescent="0.2">
      <c r="A211" s="31"/>
      <c r="B211" s="31"/>
      <c r="C211" s="31"/>
      <c r="D211" s="32"/>
      <c r="E211" s="32"/>
      <c r="F211" s="32"/>
      <c r="G211" s="71"/>
    </row>
    <row r="212" spans="1:7" x14ac:dyDescent="0.2">
      <c r="A212" s="31"/>
      <c r="B212" s="31"/>
      <c r="C212" s="31"/>
      <c r="D212" s="32"/>
      <c r="E212" s="32"/>
      <c r="F212" s="32"/>
      <c r="G212" s="71"/>
    </row>
    <row r="213" spans="1:7" x14ac:dyDescent="0.2">
      <c r="A213" s="31"/>
      <c r="B213" s="31"/>
      <c r="C213" s="31"/>
      <c r="D213" s="32"/>
      <c r="E213" s="32"/>
      <c r="F213" s="32"/>
      <c r="G213" s="71"/>
    </row>
    <row r="214" spans="1:7" x14ac:dyDescent="0.2">
      <c r="A214" s="31"/>
      <c r="B214" s="31"/>
      <c r="C214" s="31"/>
      <c r="D214" s="32"/>
      <c r="E214" s="32"/>
      <c r="F214" s="32"/>
      <c r="G214" s="71"/>
    </row>
    <row r="215" spans="1:7" x14ac:dyDescent="0.2">
      <c r="A215" s="31"/>
      <c r="B215" s="31"/>
      <c r="C215" s="31"/>
      <c r="D215" s="32"/>
      <c r="E215" s="32"/>
      <c r="F215" s="32"/>
      <c r="G215" s="71"/>
    </row>
    <row r="216" spans="1:7" x14ac:dyDescent="0.2">
      <c r="A216" s="31"/>
      <c r="B216" s="31"/>
      <c r="C216" s="31"/>
      <c r="D216" s="32"/>
      <c r="E216" s="32"/>
      <c r="F216" s="32"/>
      <c r="G216" s="71"/>
    </row>
    <row r="217" spans="1:7" x14ac:dyDescent="0.2">
      <c r="A217" s="31"/>
      <c r="B217" s="31"/>
      <c r="C217" s="31"/>
      <c r="D217" s="32"/>
      <c r="E217" s="32"/>
      <c r="F217" s="32"/>
      <c r="G217" s="71"/>
    </row>
    <row r="218" spans="1:7" x14ac:dyDescent="0.2">
      <c r="A218" s="31"/>
      <c r="B218" s="31"/>
      <c r="C218" s="31"/>
      <c r="D218" s="32"/>
      <c r="E218" s="32"/>
      <c r="F218" s="32"/>
      <c r="G218" s="71"/>
    </row>
    <row r="219" spans="1:7" x14ac:dyDescent="0.2">
      <c r="A219" s="31"/>
      <c r="B219" s="31"/>
      <c r="C219" s="31"/>
      <c r="D219" s="32"/>
      <c r="E219" s="32"/>
      <c r="F219" s="32"/>
      <c r="G219" s="71"/>
    </row>
    <row r="220" spans="1:7" x14ac:dyDescent="0.2">
      <c r="A220" s="31"/>
      <c r="B220" s="31"/>
      <c r="C220" s="31"/>
      <c r="D220" s="32"/>
      <c r="E220" s="32"/>
      <c r="F220" s="32"/>
      <c r="G220" s="71"/>
    </row>
    <row r="221" spans="1:7" x14ac:dyDescent="0.2">
      <c r="A221" s="31"/>
      <c r="B221" s="31"/>
      <c r="C221" s="31"/>
      <c r="D221" s="32"/>
      <c r="E221" s="32"/>
      <c r="F221" s="32"/>
      <c r="G221" s="71"/>
    </row>
    <row r="222" spans="1:7" x14ac:dyDescent="0.2">
      <c r="A222" s="31"/>
      <c r="B222" s="31"/>
      <c r="C222" s="31"/>
      <c r="D222" s="32"/>
      <c r="E222" s="32"/>
      <c r="F222" s="32"/>
      <c r="G222" s="71"/>
    </row>
    <row r="223" spans="1:7" x14ac:dyDescent="0.2">
      <c r="A223" s="31"/>
      <c r="B223" s="31"/>
      <c r="C223" s="31"/>
      <c r="D223" s="32"/>
      <c r="E223" s="32"/>
      <c r="F223" s="32"/>
      <c r="G223" s="71"/>
    </row>
    <row r="224" spans="1:7" x14ac:dyDescent="0.2">
      <c r="A224" s="31"/>
      <c r="B224" s="31"/>
      <c r="C224" s="31"/>
      <c r="D224" s="32"/>
      <c r="E224" s="32"/>
      <c r="F224" s="32"/>
      <c r="G224" s="71"/>
    </row>
    <row r="225" spans="1:7" x14ac:dyDescent="0.2">
      <c r="A225" s="31"/>
      <c r="B225" s="31"/>
      <c r="C225" s="31"/>
      <c r="D225" s="32"/>
      <c r="E225" s="32"/>
      <c r="F225" s="32"/>
      <c r="G225" s="71"/>
    </row>
    <row r="226" spans="1:7" x14ac:dyDescent="0.2">
      <c r="A226" s="31"/>
      <c r="B226" s="31"/>
      <c r="C226" s="31"/>
      <c r="D226" s="32"/>
      <c r="E226" s="32"/>
      <c r="F226" s="32"/>
      <c r="G226" s="71"/>
    </row>
    <row r="227" spans="1:7" x14ac:dyDescent="0.2">
      <c r="A227" s="31"/>
      <c r="B227" s="31"/>
      <c r="C227" s="31"/>
      <c r="D227" s="32"/>
      <c r="E227" s="32"/>
      <c r="F227" s="32"/>
      <c r="G227" s="71"/>
    </row>
    <row r="228" spans="1:7" x14ac:dyDescent="0.2">
      <c r="A228" s="31"/>
      <c r="B228" s="31"/>
      <c r="C228" s="31"/>
      <c r="D228" s="32"/>
      <c r="E228" s="32"/>
      <c r="F228" s="32"/>
      <c r="G228" s="71"/>
    </row>
    <row r="229" spans="1:7" x14ac:dyDescent="0.2">
      <c r="A229" s="31"/>
      <c r="B229" s="31"/>
      <c r="C229" s="31"/>
      <c r="D229" s="32"/>
      <c r="E229" s="32"/>
      <c r="F229" s="32"/>
      <c r="G229" s="71"/>
    </row>
    <row r="230" spans="1:7" x14ac:dyDescent="0.2">
      <c r="A230" s="31"/>
      <c r="B230" s="31"/>
      <c r="C230" s="31"/>
      <c r="D230" s="32"/>
      <c r="E230" s="32"/>
      <c r="F230" s="32"/>
      <c r="G230" s="71"/>
    </row>
    <row r="231" spans="1:7" x14ac:dyDescent="0.2">
      <c r="A231" s="31"/>
      <c r="B231" s="31"/>
      <c r="C231" s="31"/>
      <c r="D231" s="32"/>
      <c r="E231" s="32"/>
      <c r="F231" s="32"/>
      <c r="G231" s="71"/>
    </row>
    <row r="232" spans="1:7" x14ac:dyDescent="0.2">
      <c r="A232" s="31"/>
      <c r="B232" s="31"/>
      <c r="C232" s="31"/>
      <c r="D232" s="32"/>
      <c r="E232" s="32"/>
      <c r="F232" s="32"/>
      <c r="G232" s="71"/>
    </row>
    <row r="233" spans="1:7" x14ac:dyDescent="0.2">
      <c r="A233" s="31"/>
      <c r="B233" s="31"/>
      <c r="C233" s="31"/>
      <c r="D233" s="32"/>
      <c r="E233" s="32"/>
      <c r="F233" s="32"/>
      <c r="G233" s="71"/>
    </row>
    <row r="234" spans="1:7" x14ac:dyDescent="0.2">
      <c r="A234" s="31"/>
      <c r="B234" s="31"/>
      <c r="C234" s="31"/>
      <c r="D234" s="32"/>
      <c r="E234" s="32"/>
      <c r="F234" s="32"/>
      <c r="G234" s="71"/>
    </row>
    <row r="235" spans="1:7" x14ac:dyDescent="0.2">
      <c r="A235" s="31"/>
      <c r="B235" s="31"/>
      <c r="C235" s="31"/>
      <c r="D235" s="32"/>
      <c r="E235" s="32"/>
      <c r="F235" s="32"/>
      <c r="G235" s="71"/>
    </row>
    <row r="236" spans="1:7" x14ac:dyDescent="0.2">
      <c r="A236" s="31"/>
      <c r="B236" s="31"/>
      <c r="C236" s="31"/>
      <c r="D236" s="32"/>
      <c r="E236" s="32"/>
      <c r="F236" s="32"/>
      <c r="G236" s="71"/>
    </row>
    <row r="237" spans="1:7" x14ac:dyDescent="0.2">
      <c r="A237" s="31"/>
      <c r="B237" s="31"/>
      <c r="C237" s="31"/>
      <c r="D237" s="32"/>
      <c r="E237" s="32"/>
      <c r="F237" s="32"/>
      <c r="G237" s="71"/>
    </row>
    <row r="238" spans="1:7" x14ac:dyDescent="0.2">
      <c r="A238" s="31"/>
      <c r="B238" s="31"/>
      <c r="C238" s="31"/>
      <c r="D238" s="32"/>
      <c r="E238" s="32"/>
      <c r="F238" s="32"/>
      <c r="G238" s="71"/>
    </row>
    <row r="239" spans="1:7" x14ac:dyDescent="0.2">
      <c r="A239" s="31"/>
      <c r="B239" s="31"/>
      <c r="C239" s="31"/>
      <c r="D239" s="32"/>
      <c r="E239" s="32"/>
      <c r="F239" s="32"/>
      <c r="G239" s="71"/>
    </row>
    <row r="240" spans="1:7" x14ac:dyDescent="0.2">
      <c r="A240" s="31"/>
      <c r="B240" s="31"/>
      <c r="C240" s="31"/>
      <c r="D240" s="32"/>
      <c r="E240" s="32"/>
      <c r="F240" s="32"/>
      <c r="G240" s="71"/>
    </row>
    <row r="241" spans="1:7" x14ac:dyDescent="0.2">
      <c r="A241" s="31"/>
      <c r="B241" s="31"/>
      <c r="C241" s="31"/>
      <c r="D241" s="32"/>
      <c r="E241" s="32"/>
      <c r="F241" s="32"/>
      <c r="G241" s="71"/>
    </row>
    <row r="242" spans="1:7" x14ac:dyDescent="0.2">
      <c r="A242" s="31"/>
      <c r="B242" s="31"/>
      <c r="C242" s="31"/>
      <c r="D242" s="32"/>
      <c r="E242" s="32"/>
      <c r="F242" s="32"/>
      <c r="G242" s="71"/>
    </row>
    <row r="243" spans="1:7" x14ac:dyDescent="0.2">
      <c r="A243" s="31"/>
      <c r="B243" s="31"/>
      <c r="C243" s="31"/>
      <c r="D243" s="32"/>
      <c r="E243" s="32"/>
      <c r="F243" s="32"/>
      <c r="G243" s="71"/>
    </row>
    <row r="244" spans="1:7" x14ac:dyDescent="0.2">
      <c r="A244" s="31"/>
      <c r="B244" s="31"/>
      <c r="C244" s="31"/>
      <c r="D244" s="32"/>
      <c r="E244" s="32"/>
      <c r="F244" s="32"/>
      <c r="G244" s="71"/>
    </row>
    <row r="245" spans="1:7" x14ac:dyDescent="0.2">
      <c r="A245" s="31"/>
      <c r="B245" s="31"/>
      <c r="C245" s="31"/>
      <c r="D245" s="32"/>
      <c r="E245" s="32"/>
      <c r="F245" s="32"/>
      <c r="G245" s="71"/>
    </row>
    <row r="246" spans="1:7" x14ac:dyDescent="0.2">
      <c r="A246" s="31"/>
      <c r="B246" s="31"/>
      <c r="C246" s="31"/>
      <c r="D246" s="32"/>
      <c r="E246" s="32"/>
      <c r="F246" s="32"/>
      <c r="G246" s="71"/>
    </row>
    <row r="247" spans="1:7" x14ac:dyDescent="0.2">
      <c r="A247" s="31"/>
      <c r="B247" s="31"/>
      <c r="C247" s="31"/>
      <c r="D247" s="32"/>
      <c r="E247" s="32"/>
      <c r="F247" s="32"/>
      <c r="G247" s="71"/>
    </row>
    <row r="248" spans="1:7" x14ac:dyDescent="0.2">
      <c r="A248" s="31"/>
      <c r="B248" s="31"/>
      <c r="C248" s="31"/>
      <c r="D248" s="32"/>
      <c r="E248" s="32"/>
      <c r="F248" s="32"/>
      <c r="G248" s="71"/>
    </row>
    <row r="249" spans="1:7" x14ac:dyDescent="0.2">
      <c r="A249" s="31"/>
      <c r="B249" s="31"/>
      <c r="C249" s="31"/>
      <c r="D249" s="32"/>
      <c r="E249" s="32"/>
      <c r="F249" s="32"/>
      <c r="G249" s="71"/>
    </row>
    <row r="250" spans="1:7" x14ac:dyDescent="0.2">
      <c r="A250" s="31"/>
      <c r="B250" s="31"/>
      <c r="C250" s="31"/>
      <c r="D250" s="32"/>
      <c r="E250" s="32"/>
      <c r="F250" s="32"/>
      <c r="G250" s="71"/>
    </row>
    <row r="251" spans="1:7" x14ac:dyDescent="0.2">
      <c r="A251" s="31"/>
      <c r="B251" s="31"/>
      <c r="C251" s="31"/>
      <c r="D251" s="32"/>
      <c r="E251" s="32"/>
      <c r="F251" s="32"/>
      <c r="G251" s="71"/>
    </row>
    <row r="252" spans="1:7" x14ac:dyDescent="0.2">
      <c r="A252" s="31"/>
      <c r="B252" s="31"/>
      <c r="C252" s="31"/>
      <c r="D252" s="32"/>
      <c r="E252" s="32"/>
      <c r="F252" s="32"/>
      <c r="G252" s="71"/>
    </row>
    <row r="253" spans="1:7" x14ac:dyDescent="0.2">
      <c r="A253" s="31"/>
      <c r="B253" s="31"/>
      <c r="C253" s="31"/>
      <c r="D253" s="32"/>
      <c r="E253" s="32"/>
      <c r="F253" s="32"/>
      <c r="G253" s="71"/>
    </row>
    <row r="254" spans="1:7" x14ac:dyDescent="0.2">
      <c r="A254" s="31"/>
      <c r="B254" s="31"/>
      <c r="C254" s="31"/>
      <c r="D254" s="32"/>
      <c r="E254" s="32"/>
      <c r="F254" s="32"/>
      <c r="G254" s="71"/>
    </row>
    <row r="255" spans="1:7" x14ac:dyDescent="0.2">
      <c r="A255" s="31"/>
      <c r="B255" s="31"/>
      <c r="C255" s="31"/>
      <c r="D255" s="32"/>
      <c r="E255" s="32"/>
      <c r="F255" s="32"/>
      <c r="G255" s="71"/>
    </row>
    <row r="256" spans="1:7" x14ac:dyDescent="0.2">
      <c r="A256" s="31"/>
      <c r="B256" s="31"/>
      <c r="C256" s="31"/>
      <c r="D256" s="32"/>
      <c r="E256" s="32"/>
      <c r="F256" s="32"/>
      <c r="G256" s="71"/>
    </row>
    <row r="257" spans="1:7" x14ac:dyDescent="0.2">
      <c r="A257" s="31"/>
      <c r="B257" s="31"/>
      <c r="C257" s="31"/>
      <c r="D257" s="32"/>
      <c r="E257" s="32"/>
      <c r="F257" s="32"/>
      <c r="G257" s="71"/>
    </row>
    <row r="258" spans="1:7" x14ac:dyDescent="0.2">
      <c r="A258" s="31"/>
      <c r="B258" s="31"/>
      <c r="C258" s="31"/>
      <c r="D258" s="32"/>
      <c r="E258" s="32"/>
      <c r="F258" s="32"/>
      <c r="G258" s="71"/>
    </row>
    <row r="259" spans="1:7" x14ac:dyDescent="0.2">
      <c r="A259" s="31"/>
      <c r="B259" s="31"/>
      <c r="C259" s="31"/>
      <c r="D259" s="32"/>
      <c r="E259" s="32"/>
      <c r="F259" s="32"/>
      <c r="G259" s="71"/>
    </row>
    <row r="260" spans="1:7" x14ac:dyDescent="0.2">
      <c r="A260" s="31"/>
      <c r="B260" s="31"/>
      <c r="C260" s="31"/>
      <c r="D260" s="32"/>
      <c r="E260" s="32"/>
      <c r="F260" s="32"/>
      <c r="G260" s="71"/>
    </row>
    <row r="261" spans="1:7" x14ac:dyDescent="0.2">
      <c r="A261" s="31"/>
      <c r="B261" s="31"/>
      <c r="C261" s="31"/>
      <c r="D261" s="32"/>
      <c r="E261" s="32"/>
      <c r="F261" s="32"/>
      <c r="G261" s="71"/>
    </row>
    <row r="262" spans="1:7" x14ac:dyDescent="0.2">
      <c r="A262" s="31"/>
      <c r="B262" s="31"/>
      <c r="C262" s="31"/>
      <c r="D262" s="32"/>
      <c r="E262" s="32"/>
      <c r="F262" s="32"/>
      <c r="G262" s="71"/>
    </row>
    <row r="263" spans="1:7" x14ac:dyDescent="0.2">
      <c r="A263" s="31"/>
      <c r="B263" s="31"/>
      <c r="C263" s="31"/>
      <c r="D263" s="32"/>
      <c r="E263" s="32"/>
      <c r="F263" s="32"/>
      <c r="G263" s="71"/>
    </row>
    <row r="264" spans="1:7" x14ac:dyDescent="0.2">
      <c r="A264" s="31"/>
      <c r="B264" s="31"/>
      <c r="C264" s="31"/>
      <c r="D264" s="32"/>
      <c r="E264" s="32"/>
      <c r="F264" s="32"/>
      <c r="G264" s="71"/>
    </row>
    <row r="265" spans="1:7" x14ac:dyDescent="0.2">
      <c r="A265" s="31"/>
      <c r="B265" s="31"/>
      <c r="C265" s="31"/>
      <c r="D265" s="32"/>
      <c r="E265" s="32"/>
      <c r="F265" s="32"/>
      <c r="G265" s="71"/>
    </row>
    <row r="266" spans="1:7" x14ac:dyDescent="0.2">
      <c r="A266" s="31"/>
      <c r="B266" s="31"/>
      <c r="C266" s="31"/>
      <c r="D266" s="32"/>
      <c r="E266" s="32"/>
      <c r="F266" s="32"/>
      <c r="G266" s="71"/>
    </row>
    <row r="267" spans="1:7" x14ac:dyDescent="0.2">
      <c r="A267" s="31"/>
      <c r="B267" s="31"/>
      <c r="C267" s="31"/>
      <c r="D267" s="32"/>
      <c r="E267" s="32"/>
      <c r="F267" s="32"/>
      <c r="G267" s="71"/>
    </row>
    <row r="268" spans="1:7" x14ac:dyDescent="0.2">
      <c r="A268" s="31"/>
      <c r="B268" s="31"/>
      <c r="C268" s="31"/>
      <c r="D268" s="32"/>
      <c r="E268" s="32"/>
      <c r="F268" s="32"/>
      <c r="G268" s="71"/>
    </row>
    <row r="269" spans="1:7" x14ac:dyDescent="0.2">
      <c r="A269" s="31"/>
      <c r="B269" s="31"/>
      <c r="C269" s="31"/>
      <c r="D269" s="32"/>
      <c r="E269" s="32"/>
      <c r="F269" s="32"/>
      <c r="G269" s="71"/>
    </row>
    <row r="270" spans="1:7" x14ac:dyDescent="0.2">
      <c r="A270" s="31"/>
      <c r="B270" s="31"/>
      <c r="C270" s="31"/>
      <c r="D270" s="32"/>
      <c r="E270" s="32"/>
      <c r="F270" s="32"/>
      <c r="G270" s="71"/>
    </row>
    <row r="271" spans="1:7" x14ac:dyDescent="0.2">
      <c r="A271" s="31"/>
      <c r="B271" s="31"/>
      <c r="C271" s="31"/>
      <c r="D271" s="32"/>
      <c r="E271" s="32"/>
      <c r="F271" s="32"/>
      <c r="G271" s="71"/>
    </row>
    <row r="272" spans="1:7" x14ac:dyDescent="0.2">
      <c r="A272" s="31"/>
      <c r="B272" s="31"/>
      <c r="C272" s="31"/>
      <c r="D272" s="32"/>
      <c r="E272" s="32"/>
      <c r="F272" s="32"/>
      <c r="G272" s="71"/>
    </row>
    <row r="273" spans="1:7" x14ac:dyDescent="0.2">
      <c r="A273" s="31"/>
      <c r="B273" s="31"/>
      <c r="C273" s="31"/>
      <c r="D273" s="32"/>
      <c r="E273" s="32"/>
      <c r="F273" s="32"/>
      <c r="G273" s="71"/>
    </row>
    <row r="274" spans="1:7" x14ac:dyDescent="0.2">
      <c r="A274" s="31"/>
      <c r="B274" s="31"/>
      <c r="C274" s="31"/>
      <c r="D274" s="32"/>
      <c r="E274" s="32"/>
      <c r="F274" s="32"/>
      <c r="G274" s="71"/>
    </row>
    <row r="275" spans="1:7" x14ac:dyDescent="0.2">
      <c r="A275" s="31"/>
      <c r="B275" s="31"/>
      <c r="C275" s="31"/>
      <c r="D275" s="32"/>
      <c r="E275" s="32"/>
      <c r="F275" s="32"/>
      <c r="G275" s="71"/>
    </row>
    <row r="276" spans="1:7" x14ac:dyDescent="0.2">
      <c r="A276" s="31"/>
      <c r="B276" s="31"/>
      <c r="C276" s="31"/>
      <c r="D276" s="32"/>
      <c r="E276" s="32"/>
      <c r="F276" s="32"/>
      <c r="G276" s="71"/>
    </row>
    <row r="277" spans="1:7" x14ac:dyDescent="0.2">
      <c r="A277" s="31"/>
      <c r="B277" s="31"/>
      <c r="C277" s="31"/>
      <c r="D277" s="32"/>
      <c r="E277" s="32"/>
      <c r="F277" s="32"/>
      <c r="G277" s="71"/>
    </row>
    <row r="278" spans="1:7" x14ac:dyDescent="0.2">
      <c r="A278" s="31"/>
      <c r="B278" s="31"/>
      <c r="C278" s="31"/>
      <c r="D278" s="32"/>
      <c r="E278" s="32"/>
      <c r="F278" s="32"/>
      <c r="G278" s="71"/>
    </row>
    <row r="279" spans="1:7" x14ac:dyDescent="0.2">
      <c r="A279" s="31"/>
      <c r="B279" s="31"/>
      <c r="C279" s="31"/>
      <c r="D279" s="32"/>
      <c r="E279" s="32"/>
      <c r="F279" s="32"/>
      <c r="G279" s="71"/>
    </row>
    <row r="280" spans="1:7" x14ac:dyDescent="0.2">
      <c r="A280" s="31"/>
      <c r="B280" s="31"/>
      <c r="C280" s="31"/>
      <c r="D280" s="32"/>
      <c r="E280" s="32"/>
      <c r="F280" s="32"/>
      <c r="G280" s="71"/>
    </row>
    <row r="281" spans="1:7" x14ac:dyDescent="0.2">
      <c r="A281" s="31"/>
      <c r="B281" s="31"/>
      <c r="C281" s="31"/>
      <c r="D281" s="32"/>
      <c r="E281" s="32"/>
      <c r="F281" s="32"/>
      <c r="G281" s="71"/>
    </row>
    <row r="282" spans="1:7" x14ac:dyDescent="0.2">
      <c r="A282" s="31"/>
      <c r="B282" s="31"/>
      <c r="C282" s="31"/>
      <c r="D282" s="32"/>
      <c r="E282" s="32"/>
      <c r="F282" s="32"/>
      <c r="G282" s="71"/>
    </row>
    <row r="283" spans="1:7" x14ac:dyDescent="0.2">
      <c r="A283" s="31"/>
      <c r="B283" s="31"/>
      <c r="C283" s="31"/>
      <c r="D283" s="32"/>
      <c r="E283" s="32"/>
      <c r="F283" s="32"/>
      <c r="G283" s="71"/>
    </row>
    <row r="284" spans="1:7" x14ac:dyDescent="0.2">
      <c r="A284" s="31"/>
      <c r="B284" s="31"/>
      <c r="C284" s="31"/>
      <c r="D284" s="32"/>
      <c r="E284" s="32"/>
      <c r="F284" s="32"/>
      <c r="G284" s="71"/>
    </row>
    <row r="285" spans="1:7" x14ac:dyDescent="0.2">
      <c r="A285" s="31"/>
      <c r="B285" s="31"/>
      <c r="C285" s="31"/>
      <c r="D285" s="32"/>
      <c r="E285" s="32"/>
      <c r="F285" s="32"/>
      <c r="G285" s="71"/>
    </row>
    <row r="286" spans="1:7" x14ac:dyDescent="0.2">
      <c r="A286" s="31"/>
      <c r="B286" s="31"/>
      <c r="C286" s="31"/>
      <c r="D286" s="32"/>
      <c r="E286" s="32"/>
      <c r="F286" s="32"/>
      <c r="G286" s="71"/>
    </row>
    <row r="287" spans="1:7" x14ac:dyDescent="0.2">
      <c r="A287" s="31"/>
      <c r="B287" s="31"/>
      <c r="C287" s="31"/>
      <c r="D287" s="32"/>
      <c r="E287" s="32"/>
      <c r="F287" s="32"/>
      <c r="G287" s="71"/>
    </row>
    <row r="288" spans="1:7" x14ac:dyDescent="0.2">
      <c r="A288" s="31"/>
      <c r="B288" s="31"/>
      <c r="C288" s="31"/>
      <c r="D288" s="32"/>
      <c r="E288" s="32"/>
      <c r="F288" s="32"/>
      <c r="G288" s="71"/>
    </row>
    <row r="289" spans="1:7" x14ac:dyDescent="0.2">
      <c r="A289" s="31"/>
      <c r="B289" s="31"/>
      <c r="C289" s="31"/>
      <c r="D289" s="32"/>
      <c r="E289" s="32"/>
      <c r="F289" s="32"/>
      <c r="G289" s="71"/>
    </row>
    <row r="290" spans="1:7" x14ac:dyDescent="0.2">
      <c r="A290" s="31"/>
      <c r="B290" s="31"/>
      <c r="C290" s="31"/>
      <c r="D290" s="32"/>
      <c r="E290" s="32"/>
      <c r="F290" s="32"/>
      <c r="G290" s="71"/>
    </row>
    <row r="291" spans="1:7" x14ac:dyDescent="0.2">
      <c r="A291" s="31"/>
      <c r="B291" s="31"/>
      <c r="C291" s="31"/>
      <c r="D291" s="32"/>
      <c r="E291" s="32"/>
      <c r="F291" s="32"/>
      <c r="G291" s="71"/>
    </row>
    <row r="292" spans="1:7" x14ac:dyDescent="0.2">
      <c r="A292" s="31"/>
      <c r="B292" s="31"/>
      <c r="C292" s="31"/>
      <c r="D292" s="32"/>
      <c r="E292" s="32"/>
      <c r="F292" s="32"/>
      <c r="G292" s="71"/>
    </row>
    <row r="293" spans="1:7" x14ac:dyDescent="0.2">
      <c r="A293" s="31"/>
      <c r="B293" s="31"/>
      <c r="C293" s="31"/>
      <c r="D293" s="32"/>
      <c r="E293" s="32"/>
      <c r="F293" s="32"/>
      <c r="G293" s="71"/>
    </row>
    <row r="294" spans="1:7" x14ac:dyDescent="0.2">
      <c r="A294" s="31"/>
      <c r="B294" s="31"/>
      <c r="C294" s="31"/>
      <c r="D294" s="32"/>
      <c r="E294" s="32"/>
      <c r="F294" s="32"/>
      <c r="G294" s="71"/>
    </row>
    <row r="295" spans="1:7" x14ac:dyDescent="0.2">
      <c r="A295" s="31"/>
      <c r="B295" s="31"/>
      <c r="C295" s="31"/>
      <c r="D295" s="32"/>
      <c r="E295" s="32"/>
      <c r="F295" s="32"/>
      <c r="G295" s="71"/>
    </row>
    <row r="296" spans="1:7" x14ac:dyDescent="0.2">
      <c r="A296" s="31"/>
      <c r="B296" s="31"/>
      <c r="C296" s="31"/>
      <c r="D296" s="32"/>
      <c r="E296" s="32"/>
      <c r="F296" s="32"/>
      <c r="G296" s="71"/>
    </row>
    <row r="297" spans="1:7" x14ac:dyDescent="0.2">
      <c r="A297" s="31"/>
      <c r="B297" s="31"/>
      <c r="C297" s="31"/>
      <c r="D297" s="32"/>
      <c r="E297" s="32"/>
      <c r="F297" s="32"/>
      <c r="G297" s="71"/>
    </row>
    <row r="298" spans="1:7" x14ac:dyDescent="0.2">
      <c r="A298" s="31"/>
      <c r="B298" s="31"/>
      <c r="C298" s="31"/>
      <c r="D298" s="32"/>
      <c r="E298" s="32"/>
      <c r="F298" s="32"/>
      <c r="G298" s="71"/>
    </row>
    <row r="299" spans="1:7" x14ac:dyDescent="0.2">
      <c r="A299" s="31"/>
      <c r="B299" s="31"/>
      <c r="C299" s="31"/>
      <c r="D299" s="32"/>
      <c r="E299" s="32"/>
      <c r="F299" s="32"/>
      <c r="G299" s="71"/>
    </row>
    <row r="300" spans="1:7" x14ac:dyDescent="0.2">
      <c r="A300" s="31"/>
      <c r="B300" s="31"/>
      <c r="C300" s="31"/>
      <c r="D300" s="32"/>
      <c r="E300" s="32"/>
      <c r="F300" s="32"/>
      <c r="G300" s="71"/>
    </row>
    <row r="301" spans="1:7" x14ac:dyDescent="0.2">
      <c r="A301" s="31"/>
      <c r="B301" s="31"/>
      <c r="C301" s="31"/>
      <c r="D301" s="32"/>
      <c r="E301" s="32"/>
      <c r="F301" s="32"/>
      <c r="G301" s="71"/>
    </row>
    <row r="302" spans="1:7" x14ac:dyDescent="0.2">
      <c r="A302" s="31"/>
      <c r="B302" s="31"/>
      <c r="C302" s="31"/>
      <c r="D302" s="32"/>
      <c r="E302" s="32"/>
      <c r="F302" s="32"/>
      <c r="G302" s="71"/>
    </row>
    <row r="303" spans="1:7" x14ac:dyDescent="0.2">
      <c r="A303" s="31"/>
      <c r="B303" s="31"/>
      <c r="C303" s="31"/>
      <c r="D303" s="32"/>
      <c r="E303" s="32"/>
      <c r="F303" s="32"/>
      <c r="G303" s="71"/>
    </row>
    <row r="304" spans="1:7" x14ac:dyDescent="0.2">
      <c r="A304" s="31"/>
      <c r="B304" s="31"/>
      <c r="C304" s="31"/>
      <c r="D304" s="32"/>
      <c r="E304" s="32"/>
      <c r="F304" s="32"/>
      <c r="G304" s="71"/>
    </row>
    <row r="305" spans="1:7" x14ac:dyDescent="0.2">
      <c r="A305" s="31"/>
      <c r="B305" s="31"/>
      <c r="C305" s="31"/>
      <c r="D305" s="32"/>
      <c r="E305" s="32"/>
      <c r="F305" s="32"/>
      <c r="G305" s="71"/>
    </row>
    <row r="306" spans="1:7" x14ac:dyDescent="0.2">
      <c r="A306" s="31"/>
      <c r="B306" s="31"/>
      <c r="C306" s="31"/>
      <c r="D306" s="32"/>
      <c r="E306" s="32"/>
      <c r="F306" s="32"/>
      <c r="G306" s="71"/>
    </row>
    <row r="307" spans="1:7" x14ac:dyDescent="0.2">
      <c r="A307" s="31"/>
      <c r="B307" s="31"/>
      <c r="C307" s="31"/>
      <c r="D307" s="32"/>
      <c r="E307" s="32"/>
      <c r="F307" s="32"/>
      <c r="G307" s="71"/>
    </row>
    <row r="308" spans="1:7" x14ac:dyDescent="0.2">
      <c r="A308" s="31"/>
      <c r="B308" s="31"/>
      <c r="C308" s="31"/>
      <c r="D308" s="32"/>
      <c r="E308" s="32"/>
      <c r="F308" s="32"/>
      <c r="G308" s="71"/>
    </row>
    <row r="309" spans="1:7" x14ac:dyDescent="0.2">
      <c r="A309" s="31"/>
      <c r="B309" s="31"/>
      <c r="C309" s="31"/>
      <c r="D309" s="32"/>
      <c r="E309" s="32"/>
      <c r="F309" s="32"/>
      <c r="G309" s="71"/>
    </row>
    <row r="310" spans="1:7" x14ac:dyDescent="0.2">
      <c r="A310" s="31"/>
      <c r="B310" s="31"/>
      <c r="C310" s="31"/>
      <c r="D310" s="32"/>
      <c r="E310" s="32"/>
      <c r="F310" s="32"/>
      <c r="G310" s="71"/>
    </row>
    <row r="311" spans="1:7" x14ac:dyDescent="0.2">
      <c r="A311" s="31"/>
      <c r="B311" s="31"/>
      <c r="C311" s="31"/>
      <c r="D311" s="32"/>
      <c r="E311" s="32"/>
      <c r="F311" s="32"/>
      <c r="G311" s="71"/>
    </row>
    <row r="312" spans="1:7" x14ac:dyDescent="0.2">
      <c r="A312" s="31"/>
      <c r="B312" s="31"/>
      <c r="C312" s="31"/>
      <c r="D312" s="32"/>
      <c r="E312" s="32"/>
      <c r="F312" s="32"/>
      <c r="G312" s="71"/>
    </row>
    <row r="313" spans="1:7" x14ac:dyDescent="0.2">
      <c r="A313" s="31"/>
      <c r="B313" s="31"/>
      <c r="C313" s="31"/>
      <c r="D313" s="32"/>
      <c r="E313" s="32"/>
      <c r="F313" s="32"/>
      <c r="G313" s="71"/>
    </row>
    <row r="314" spans="1:7" x14ac:dyDescent="0.2">
      <c r="A314" s="31"/>
      <c r="B314" s="31"/>
      <c r="C314" s="31"/>
      <c r="D314" s="32"/>
      <c r="E314" s="32"/>
      <c r="F314" s="32"/>
      <c r="G314" s="71"/>
    </row>
    <row r="315" spans="1:7" x14ac:dyDescent="0.2">
      <c r="A315" s="31"/>
      <c r="B315" s="31"/>
      <c r="C315" s="31"/>
      <c r="D315" s="32"/>
      <c r="E315" s="32"/>
      <c r="F315" s="32"/>
      <c r="G315" s="71"/>
    </row>
    <row r="316" spans="1:7" x14ac:dyDescent="0.2">
      <c r="A316" s="31"/>
      <c r="B316" s="31"/>
      <c r="C316" s="31"/>
      <c r="D316" s="32"/>
      <c r="E316" s="32"/>
      <c r="F316" s="32"/>
      <c r="G316" s="71"/>
    </row>
  </sheetData>
  <mergeCells count="1">
    <mergeCell ref="A1:C1"/>
  </mergeCells>
  <phoneticPr fontId="30" type="noConversion"/>
  <pageMargins left="0.79" right="0.79" top="0.98" bottom="0.98" header="0.49" footer="0.4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B0AF-4E14-45CF-81CB-BCC4D8B57318}">
  <dimension ref="A1:G80"/>
  <sheetViews>
    <sheetView zoomScaleNormal="100" workbookViewId="0">
      <selection activeCell="C20" sqref="C20"/>
    </sheetView>
  </sheetViews>
  <sheetFormatPr baseColWidth="10" defaultRowHeight="12.75" x14ac:dyDescent="0.2"/>
  <cols>
    <col min="1" max="1" width="4.140625" style="188" customWidth="1"/>
    <col min="2" max="2" width="20.28515625" style="188" customWidth="1"/>
    <col min="3" max="3" width="22.140625" style="188" customWidth="1"/>
    <col min="4" max="5" width="11.85546875" style="202" customWidth="1"/>
    <col min="6" max="6" width="13" style="202" customWidth="1"/>
    <col min="7" max="16384" width="11.42578125" style="188"/>
  </cols>
  <sheetData>
    <row r="1" spans="1:7" ht="22.5" customHeight="1" x14ac:dyDescent="0.35">
      <c r="A1" s="223" t="s">
        <v>431</v>
      </c>
      <c r="B1" s="224"/>
      <c r="C1" s="224"/>
      <c r="D1" s="187"/>
      <c r="E1" s="187"/>
      <c r="F1" s="187"/>
    </row>
    <row r="2" spans="1:7" ht="6" customHeight="1" x14ac:dyDescent="0.2">
      <c r="A2" s="189"/>
      <c r="B2" s="189"/>
      <c r="C2" s="189"/>
      <c r="D2" s="187"/>
      <c r="E2" s="187"/>
      <c r="F2" s="187"/>
    </row>
    <row r="3" spans="1:7" x14ac:dyDescent="0.2">
      <c r="A3" s="190" t="s">
        <v>1</v>
      </c>
      <c r="B3" s="190"/>
      <c r="C3" s="2" t="s">
        <v>411</v>
      </c>
      <c r="D3" s="187" t="s">
        <v>2</v>
      </c>
      <c r="E3" s="187" t="s">
        <v>3</v>
      </c>
      <c r="F3" s="187" t="s">
        <v>4</v>
      </c>
    </row>
    <row r="4" spans="1:7" ht="6" customHeight="1" x14ac:dyDescent="0.2">
      <c r="A4" s="189"/>
      <c r="B4" s="189"/>
      <c r="C4" s="189"/>
      <c r="D4" s="187"/>
      <c r="F4" s="187"/>
    </row>
    <row r="5" spans="1:7" ht="12.75" customHeight="1" x14ac:dyDescent="0.2">
      <c r="A5" s="187" t="s">
        <v>5</v>
      </c>
      <c r="B5" s="2" t="s">
        <v>373</v>
      </c>
      <c r="C5" s="2" t="s">
        <v>404</v>
      </c>
      <c r="D5" s="187">
        <v>120</v>
      </c>
      <c r="E5" s="187">
        <v>24887</v>
      </c>
      <c r="F5" s="192">
        <v>207.39</v>
      </c>
    </row>
    <row r="6" spans="1:7" ht="12.75" customHeight="1" x14ac:dyDescent="0.2">
      <c r="A6" s="187" t="s">
        <v>8</v>
      </c>
      <c r="B6" s="2" t="s">
        <v>403</v>
      </c>
      <c r="C6" s="2" t="s">
        <v>404</v>
      </c>
      <c r="D6" s="187">
        <v>114</v>
      </c>
      <c r="E6" s="191">
        <v>21444</v>
      </c>
      <c r="F6" s="192">
        <v>188.11</v>
      </c>
    </row>
    <row r="7" spans="1:7" ht="12.75" customHeight="1" x14ac:dyDescent="0.2">
      <c r="A7" s="187" t="s">
        <v>11</v>
      </c>
      <c r="B7" s="2" t="s">
        <v>409</v>
      </c>
      <c r="C7" s="2" t="s">
        <v>421</v>
      </c>
      <c r="D7" s="187">
        <v>51</v>
      </c>
      <c r="E7" s="191">
        <v>9453</v>
      </c>
      <c r="F7" s="192">
        <v>185.35</v>
      </c>
    </row>
    <row r="8" spans="1:7" ht="6" customHeight="1" x14ac:dyDescent="0.2">
      <c r="A8" s="187"/>
      <c r="B8" s="189"/>
      <c r="C8" s="189"/>
      <c r="D8" s="187"/>
      <c r="E8" s="191"/>
      <c r="F8" s="187"/>
    </row>
    <row r="9" spans="1:7" ht="12.75" customHeight="1" x14ac:dyDescent="0.2">
      <c r="A9" s="187" t="s">
        <v>5</v>
      </c>
      <c r="B9" s="2" t="s">
        <v>399</v>
      </c>
      <c r="C9" s="2" t="s">
        <v>407</v>
      </c>
      <c r="D9" s="187">
        <v>62</v>
      </c>
      <c r="E9" s="191">
        <v>13306</v>
      </c>
      <c r="F9" s="192">
        <v>214.61</v>
      </c>
    </row>
    <row r="10" spans="1:7" ht="12.75" customHeight="1" x14ac:dyDescent="0.2">
      <c r="A10" s="187" t="s">
        <v>8</v>
      </c>
      <c r="B10" s="2" t="s">
        <v>406</v>
      </c>
      <c r="C10" s="2" t="s">
        <v>407</v>
      </c>
      <c r="D10" s="187">
        <v>65</v>
      </c>
      <c r="E10" s="191">
        <v>13709</v>
      </c>
      <c r="F10" s="192">
        <v>210.91</v>
      </c>
    </row>
    <row r="11" spans="1:7" ht="12.75" customHeight="1" x14ac:dyDescent="0.2">
      <c r="A11" s="187" t="s">
        <v>11</v>
      </c>
      <c r="B11" s="2" t="s">
        <v>432</v>
      </c>
      <c r="C11" s="2" t="s">
        <v>404</v>
      </c>
      <c r="D11" s="187">
        <v>117</v>
      </c>
      <c r="E11" s="191">
        <v>23971</v>
      </c>
      <c r="F11" s="192">
        <v>204.88</v>
      </c>
    </row>
    <row r="12" spans="1:7" ht="3" customHeight="1" x14ac:dyDescent="0.2">
      <c r="A12" s="193"/>
      <c r="B12" s="193"/>
      <c r="C12" s="193"/>
      <c r="D12" s="194"/>
      <c r="E12" s="194"/>
      <c r="F12" s="194"/>
    </row>
    <row r="13" spans="1:7" ht="3" customHeight="1" x14ac:dyDescent="0.2">
      <c r="A13" s="189"/>
      <c r="B13" s="189"/>
      <c r="C13" s="189"/>
      <c r="D13" s="187"/>
      <c r="E13" s="187"/>
      <c r="F13" s="187"/>
    </row>
    <row r="14" spans="1:7" ht="12.75" customHeight="1" x14ac:dyDescent="0.2">
      <c r="A14" s="190" t="s">
        <v>20</v>
      </c>
      <c r="B14" s="190"/>
      <c r="C14" s="189"/>
      <c r="D14" s="187" t="s">
        <v>21</v>
      </c>
      <c r="E14" s="187" t="s">
        <v>3</v>
      </c>
      <c r="F14" s="3" t="s">
        <v>4</v>
      </c>
    </row>
    <row r="15" spans="1:7" ht="6" customHeight="1" x14ac:dyDescent="0.2">
      <c r="A15" s="189"/>
      <c r="B15" s="189"/>
      <c r="C15" s="189"/>
      <c r="D15" s="187"/>
      <c r="E15" s="187"/>
      <c r="F15" s="187"/>
    </row>
    <row r="16" spans="1:7" ht="12.75" customHeight="1" x14ac:dyDescent="0.2">
      <c r="A16" s="187" t="s">
        <v>216</v>
      </c>
      <c r="B16" s="2" t="s">
        <v>373</v>
      </c>
      <c r="C16" s="2" t="s">
        <v>404</v>
      </c>
      <c r="D16" s="2" t="s">
        <v>435</v>
      </c>
      <c r="E16" s="187">
        <v>268</v>
      </c>
      <c r="F16" s="187"/>
      <c r="G16" s="196"/>
    </row>
    <row r="17" spans="1:7" ht="12.75" customHeight="1" x14ac:dyDescent="0.2">
      <c r="A17" s="187" t="s">
        <v>219</v>
      </c>
      <c r="B17" s="2" t="s">
        <v>433</v>
      </c>
      <c r="C17" s="2" t="s">
        <v>425</v>
      </c>
      <c r="D17" s="195">
        <v>44826</v>
      </c>
      <c r="E17" s="187">
        <v>258</v>
      </c>
      <c r="F17" s="187"/>
      <c r="G17" s="199"/>
    </row>
    <row r="18" spans="1:7" ht="12.75" customHeight="1" x14ac:dyDescent="0.2">
      <c r="A18" s="187"/>
      <c r="B18" s="2" t="s">
        <v>434</v>
      </c>
      <c r="C18" s="2" t="s">
        <v>424</v>
      </c>
      <c r="D18" s="195">
        <v>44941</v>
      </c>
      <c r="E18" s="187">
        <v>258</v>
      </c>
      <c r="F18" s="187"/>
      <c r="G18" s="199"/>
    </row>
    <row r="19" spans="1:7" ht="6" customHeight="1" x14ac:dyDescent="0.2">
      <c r="A19" s="187"/>
      <c r="B19" s="189"/>
      <c r="C19" s="189"/>
      <c r="D19" s="195"/>
      <c r="E19" s="187"/>
      <c r="F19" s="187"/>
    </row>
    <row r="20" spans="1:7" ht="12.75" customHeight="1" x14ac:dyDescent="0.25">
      <c r="A20" s="187" t="s">
        <v>216</v>
      </c>
      <c r="B20" s="2" t="s">
        <v>394</v>
      </c>
      <c r="C20" s="2" t="s">
        <v>436</v>
      </c>
      <c r="D20" s="2" t="s">
        <v>435</v>
      </c>
      <c r="E20" s="187">
        <v>300</v>
      </c>
      <c r="F20" s="200"/>
      <c r="G20" s="196"/>
    </row>
    <row r="21" spans="1:7" ht="12.75" customHeight="1" x14ac:dyDescent="0.2">
      <c r="A21" s="187" t="s">
        <v>219</v>
      </c>
      <c r="B21" s="2" t="s">
        <v>399</v>
      </c>
      <c r="C21" s="2" t="s">
        <v>407</v>
      </c>
      <c r="D21" s="11">
        <v>44843</v>
      </c>
      <c r="E21" s="187">
        <v>298</v>
      </c>
      <c r="G21" s="196"/>
    </row>
    <row r="22" spans="1:7" ht="12.75" customHeight="1" x14ac:dyDescent="0.2">
      <c r="A22" s="187" t="s">
        <v>221</v>
      </c>
      <c r="B22" s="2" t="s">
        <v>412</v>
      </c>
      <c r="C22" s="2" t="s">
        <v>404</v>
      </c>
      <c r="D22" s="2" t="s">
        <v>435</v>
      </c>
      <c r="E22" s="187">
        <v>290</v>
      </c>
      <c r="G22" s="196"/>
    </row>
    <row r="23" spans="1:7" ht="12.75" customHeight="1" x14ac:dyDescent="0.25">
      <c r="A23" s="3"/>
      <c r="B23" s="2"/>
      <c r="C23" s="189"/>
      <c r="D23" s="195"/>
      <c r="E23" s="187"/>
      <c r="F23" s="200"/>
      <c r="G23" s="196"/>
    </row>
    <row r="24" spans="1:7" ht="3" customHeight="1" x14ac:dyDescent="0.2">
      <c r="A24" s="193"/>
      <c r="B24" s="193"/>
      <c r="C24" s="193"/>
      <c r="D24" s="203"/>
      <c r="E24" s="194"/>
      <c r="F24" s="194"/>
    </row>
    <row r="25" spans="1:7" ht="3" customHeight="1" x14ac:dyDescent="0.2">
      <c r="A25" s="189"/>
      <c r="B25" s="189"/>
      <c r="C25" s="189"/>
      <c r="D25" s="195"/>
      <c r="E25" s="187"/>
      <c r="F25" s="187"/>
    </row>
    <row r="26" spans="1:7" x14ac:dyDescent="0.2">
      <c r="A26" s="190"/>
      <c r="B26" s="190" t="s">
        <v>32</v>
      </c>
      <c r="C26" s="189"/>
      <c r="D26" s="195"/>
      <c r="E26" s="187"/>
      <c r="F26" s="187"/>
    </row>
    <row r="27" spans="1:7" ht="6" customHeight="1" x14ac:dyDescent="0.2">
      <c r="A27" s="189"/>
      <c r="B27" s="189"/>
      <c r="C27" s="189"/>
      <c r="D27" s="195"/>
      <c r="E27" s="187"/>
      <c r="F27" s="187"/>
    </row>
    <row r="28" spans="1:7" ht="12.75" customHeight="1" x14ac:dyDescent="0.2">
      <c r="A28" s="189"/>
      <c r="B28" s="2" t="s">
        <v>437</v>
      </c>
      <c r="C28" s="2" t="s">
        <v>425</v>
      </c>
      <c r="D28" s="195">
        <v>44826</v>
      </c>
      <c r="E28" s="187">
        <v>722</v>
      </c>
      <c r="F28" s="192">
        <v>240.67</v>
      </c>
    </row>
    <row r="29" spans="1:7" x14ac:dyDescent="0.2">
      <c r="A29" s="189"/>
      <c r="B29" s="2" t="s">
        <v>16</v>
      </c>
      <c r="C29" s="2" t="s">
        <v>83</v>
      </c>
      <c r="D29" s="195">
        <v>44879</v>
      </c>
      <c r="E29" s="187">
        <v>758</v>
      </c>
      <c r="F29" s="192">
        <v>252</v>
      </c>
    </row>
    <row r="30" spans="1:7" ht="3" customHeight="1" x14ac:dyDescent="0.2">
      <c r="A30" s="193"/>
      <c r="B30" s="193"/>
      <c r="C30" s="193"/>
      <c r="D30" s="203"/>
      <c r="E30" s="194"/>
      <c r="F30" s="194"/>
    </row>
    <row r="31" spans="1:7" ht="3" customHeight="1" x14ac:dyDescent="0.2">
      <c r="A31" s="189"/>
      <c r="B31" s="189"/>
      <c r="C31" s="189"/>
      <c r="D31" s="195"/>
      <c r="E31" s="187"/>
      <c r="F31" s="187"/>
    </row>
    <row r="32" spans="1:7" x14ac:dyDescent="0.2">
      <c r="A32" s="190"/>
      <c r="B32" s="190" t="s">
        <v>35</v>
      </c>
      <c r="C32" s="189"/>
      <c r="D32" s="195"/>
      <c r="E32" s="187"/>
      <c r="F32" s="187"/>
    </row>
    <row r="33" spans="1:6" ht="6" customHeight="1" x14ac:dyDescent="0.2">
      <c r="A33" s="189"/>
      <c r="B33" s="189"/>
      <c r="C33" s="189"/>
      <c r="D33" s="195"/>
      <c r="E33" s="187"/>
      <c r="F33" s="187"/>
    </row>
    <row r="34" spans="1:6" x14ac:dyDescent="0.2">
      <c r="A34" s="189"/>
      <c r="B34" s="2" t="s">
        <v>373</v>
      </c>
      <c r="C34" s="2" t="s">
        <v>404</v>
      </c>
      <c r="D34" s="3" t="s">
        <v>442</v>
      </c>
      <c r="E34" s="187">
        <v>985</v>
      </c>
      <c r="F34" s="192">
        <v>246.25</v>
      </c>
    </row>
    <row r="35" spans="1:6" x14ac:dyDescent="0.2">
      <c r="A35" s="189"/>
      <c r="B35" s="2" t="s">
        <v>432</v>
      </c>
      <c r="C35" s="2" t="s">
        <v>404</v>
      </c>
      <c r="D35" s="3" t="s">
        <v>442</v>
      </c>
      <c r="E35" s="187">
        <v>964</v>
      </c>
      <c r="F35" s="192">
        <v>241</v>
      </c>
    </row>
    <row r="36" spans="1:6" ht="3" customHeight="1" x14ac:dyDescent="0.2">
      <c r="A36" s="193"/>
      <c r="B36" s="193"/>
      <c r="C36" s="193"/>
      <c r="D36" s="203"/>
      <c r="E36" s="194"/>
      <c r="F36" s="204"/>
    </row>
    <row r="37" spans="1:6" ht="3" customHeight="1" x14ac:dyDescent="0.2">
      <c r="A37" s="189"/>
      <c r="B37" s="189"/>
      <c r="C37" s="189"/>
      <c r="D37" s="195"/>
      <c r="E37" s="187"/>
      <c r="F37" s="192"/>
    </row>
    <row r="38" spans="1:6" x14ac:dyDescent="0.2">
      <c r="A38" s="190"/>
      <c r="B38" s="190" t="s">
        <v>36</v>
      </c>
      <c r="C38" s="189"/>
      <c r="D38" s="195"/>
      <c r="E38" s="187"/>
      <c r="F38" s="192"/>
    </row>
    <row r="39" spans="1:6" ht="6" customHeight="1" x14ac:dyDescent="0.2">
      <c r="A39" s="189"/>
      <c r="B39" s="189"/>
      <c r="C39" s="189"/>
      <c r="D39" s="195"/>
      <c r="E39" s="187"/>
      <c r="F39" s="192"/>
    </row>
    <row r="40" spans="1:6" x14ac:dyDescent="0.2">
      <c r="A40" s="189"/>
      <c r="B40" s="2" t="s">
        <v>373</v>
      </c>
      <c r="C40" s="2" t="s">
        <v>404</v>
      </c>
      <c r="D40" s="195">
        <v>45034</v>
      </c>
      <c r="E40" s="191">
        <v>1406</v>
      </c>
      <c r="F40" s="192">
        <v>234.33</v>
      </c>
    </row>
    <row r="41" spans="1:6" ht="12.75" customHeight="1" x14ac:dyDescent="0.2">
      <c r="A41" s="189"/>
      <c r="B41" s="2" t="s">
        <v>375</v>
      </c>
      <c r="C41" s="2" t="s">
        <v>424</v>
      </c>
      <c r="D41" s="195">
        <v>45032</v>
      </c>
      <c r="E41" s="191">
        <v>1351</v>
      </c>
      <c r="F41" s="192">
        <v>225.17</v>
      </c>
    </row>
    <row r="42" spans="1:6" ht="3" customHeight="1" x14ac:dyDescent="0.2">
      <c r="A42" s="193"/>
      <c r="B42" s="193"/>
      <c r="C42" s="193"/>
      <c r="D42" s="194"/>
      <c r="E42" s="194"/>
      <c r="F42" s="204"/>
    </row>
    <row r="43" spans="1:6" ht="3" customHeight="1" x14ac:dyDescent="0.2">
      <c r="A43" s="189"/>
      <c r="B43" s="189"/>
      <c r="C43" s="189"/>
      <c r="D43" s="187"/>
      <c r="E43" s="187"/>
      <c r="F43" s="192"/>
    </row>
    <row r="44" spans="1:6" x14ac:dyDescent="0.2">
      <c r="A44" s="190" t="s">
        <v>37</v>
      </c>
      <c r="B44" s="190"/>
      <c r="C44" s="190"/>
      <c r="D44" s="187"/>
      <c r="E44" s="187"/>
      <c r="F44" s="192"/>
    </row>
    <row r="45" spans="1:6" ht="6" customHeight="1" x14ac:dyDescent="0.2">
      <c r="A45" s="189"/>
      <c r="B45" s="189"/>
      <c r="C45" s="189"/>
      <c r="D45" s="187"/>
      <c r="E45" s="187"/>
      <c r="F45" s="192"/>
    </row>
    <row r="46" spans="1:6" x14ac:dyDescent="0.2">
      <c r="A46" s="189"/>
      <c r="B46" s="189"/>
      <c r="C46" s="2" t="s">
        <v>438</v>
      </c>
      <c r="D46" s="195">
        <v>44809</v>
      </c>
      <c r="E46" s="187">
        <v>920</v>
      </c>
      <c r="F46" s="192">
        <v>230</v>
      </c>
    </row>
    <row r="47" spans="1:6" ht="3" customHeight="1" x14ac:dyDescent="0.2">
      <c r="A47" s="193"/>
      <c r="B47" s="193"/>
      <c r="C47" s="193"/>
      <c r="D47" s="203"/>
      <c r="E47" s="194"/>
      <c r="F47" s="204"/>
    </row>
    <row r="48" spans="1:6" ht="3" customHeight="1" x14ac:dyDescent="0.2">
      <c r="A48" s="189"/>
      <c r="B48" s="189"/>
      <c r="C48" s="189"/>
      <c r="D48" s="195"/>
      <c r="E48" s="187"/>
      <c r="F48" s="192"/>
    </row>
    <row r="49" spans="1:7" x14ac:dyDescent="0.2">
      <c r="A49" s="190" t="s">
        <v>40</v>
      </c>
      <c r="B49" s="190"/>
      <c r="C49" s="190"/>
      <c r="D49" s="195"/>
      <c r="E49" s="187"/>
      <c r="F49" s="192"/>
    </row>
    <row r="50" spans="1:7" ht="6" customHeight="1" x14ac:dyDescent="0.2">
      <c r="A50" s="189"/>
      <c r="B50" s="189"/>
      <c r="C50" s="189"/>
      <c r="D50" s="195"/>
      <c r="E50" s="187"/>
      <c r="F50" s="192"/>
    </row>
    <row r="51" spans="1:7" x14ac:dyDescent="0.2">
      <c r="A51" s="189"/>
      <c r="B51" s="189"/>
      <c r="C51" s="2" t="s">
        <v>83</v>
      </c>
      <c r="D51" s="195">
        <v>45033</v>
      </c>
      <c r="E51" s="191">
        <v>2650</v>
      </c>
      <c r="F51" s="192">
        <v>220.83</v>
      </c>
    </row>
    <row r="52" spans="1:7" ht="3" customHeight="1" x14ac:dyDescent="0.2">
      <c r="A52" s="193"/>
      <c r="B52" s="193"/>
      <c r="C52" s="193"/>
      <c r="D52" s="194"/>
      <c r="E52" s="194"/>
      <c r="F52" s="194"/>
    </row>
    <row r="53" spans="1:7" ht="3" customHeight="1" x14ac:dyDescent="0.2">
      <c r="A53" s="189"/>
      <c r="B53" s="189"/>
      <c r="C53" s="189"/>
      <c r="D53" s="187"/>
      <c r="E53" s="187"/>
      <c r="F53" s="187"/>
    </row>
    <row r="54" spans="1:7" x14ac:dyDescent="0.2">
      <c r="A54" s="189"/>
      <c r="B54" s="190" t="s">
        <v>41</v>
      </c>
      <c r="C54" s="189"/>
      <c r="D54" s="21" t="s">
        <v>414</v>
      </c>
      <c r="E54" s="187"/>
      <c r="F54" s="187"/>
    </row>
    <row r="55" spans="1:7" ht="13.5" customHeight="1" x14ac:dyDescent="0.2">
      <c r="A55" s="189"/>
      <c r="B55" s="187">
        <v>176</v>
      </c>
      <c r="C55" s="187" t="s">
        <v>43</v>
      </c>
      <c r="D55" s="187">
        <v>54</v>
      </c>
      <c r="E55" s="187"/>
      <c r="F55" s="187"/>
    </row>
    <row r="56" spans="1:7" ht="13.5" customHeight="1" x14ac:dyDescent="0.2">
      <c r="A56" s="189"/>
      <c r="B56" s="191">
        <v>501</v>
      </c>
      <c r="C56" s="187" t="s">
        <v>44</v>
      </c>
      <c r="D56" s="187">
        <v>146</v>
      </c>
      <c r="E56" s="187"/>
      <c r="F56" s="187"/>
    </row>
    <row r="57" spans="1:7" ht="5.25" customHeight="1" x14ac:dyDescent="0.2">
      <c r="A57" s="189"/>
      <c r="B57" s="188">
        <v>677</v>
      </c>
      <c r="C57" s="187"/>
      <c r="D57" s="187"/>
      <c r="E57" s="187"/>
      <c r="F57" s="187"/>
    </row>
    <row r="58" spans="1:7" x14ac:dyDescent="0.2">
      <c r="A58" s="189"/>
      <c r="B58" s="187">
        <v>674</v>
      </c>
      <c r="C58" s="187" t="s">
        <v>47</v>
      </c>
      <c r="D58" s="187">
        <v>200</v>
      </c>
      <c r="E58" s="187"/>
      <c r="F58" s="187"/>
    </row>
    <row r="59" spans="1:7" ht="7.5" customHeight="1" x14ac:dyDescent="0.2">
      <c r="A59" s="193"/>
      <c r="B59" s="194"/>
      <c r="C59" s="193"/>
      <c r="D59" s="194"/>
      <c r="E59" s="194"/>
      <c r="F59" s="194"/>
    </row>
    <row r="60" spans="1:7" ht="7.5" customHeight="1" x14ac:dyDescent="0.2">
      <c r="A60" s="189"/>
      <c r="B60" s="187"/>
      <c r="C60" s="189"/>
      <c r="D60" s="187"/>
      <c r="E60" s="187"/>
      <c r="F60" s="187"/>
    </row>
    <row r="61" spans="1:7" x14ac:dyDescent="0.2">
      <c r="A61" s="189"/>
      <c r="B61" s="187" t="s">
        <v>2</v>
      </c>
      <c r="C61" s="187" t="s">
        <v>3</v>
      </c>
      <c r="D61" s="187" t="s">
        <v>4</v>
      </c>
      <c r="E61" s="187"/>
      <c r="F61" s="206"/>
      <c r="G61" s="189"/>
    </row>
    <row r="62" spans="1:7" x14ac:dyDescent="0.2">
      <c r="A62" s="189"/>
      <c r="B62" s="189" t="s">
        <v>52</v>
      </c>
      <c r="C62" s="199"/>
      <c r="D62" s="197"/>
      <c r="E62" s="197"/>
      <c r="F62" s="206"/>
      <c r="G62" s="189"/>
    </row>
    <row r="63" spans="1:7" x14ac:dyDescent="0.2">
      <c r="A63" s="189"/>
      <c r="B63" s="207" t="s">
        <v>345</v>
      </c>
      <c r="C63" s="191">
        <v>588522</v>
      </c>
      <c r="D63" s="219">
        <v>148.02000000000001</v>
      </c>
      <c r="E63" s="192"/>
      <c r="F63" s="208"/>
      <c r="G63" s="207"/>
    </row>
    <row r="64" spans="1:7" x14ac:dyDescent="0.2">
      <c r="A64" s="189"/>
      <c r="B64" s="207" t="s">
        <v>349</v>
      </c>
      <c r="C64" s="191">
        <v>268174</v>
      </c>
      <c r="D64" s="219">
        <v>160.19999999999999</v>
      </c>
      <c r="E64" s="192"/>
      <c r="F64" s="208"/>
      <c r="G64" s="207"/>
    </row>
    <row r="65" spans="1:7" x14ac:dyDescent="0.2">
      <c r="A65" s="189"/>
      <c r="B65" s="207" t="s">
        <v>344</v>
      </c>
      <c r="C65" s="191">
        <v>856696</v>
      </c>
      <c r="D65" s="219">
        <v>151.63</v>
      </c>
      <c r="E65" s="192"/>
      <c r="G65" s="207"/>
    </row>
    <row r="66" spans="1:7" x14ac:dyDescent="0.2">
      <c r="A66" s="189"/>
      <c r="B66" s="189" t="s">
        <v>38</v>
      </c>
      <c r="C66" s="191"/>
      <c r="D66" s="219"/>
      <c r="E66" s="192"/>
      <c r="F66" s="208"/>
      <c r="G66" s="189"/>
    </row>
    <row r="67" spans="1:7" x14ac:dyDescent="0.2">
      <c r="A67" s="189"/>
      <c r="B67" s="207" t="s">
        <v>345</v>
      </c>
      <c r="C67" s="191">
        <v>2217852</v>
      </c>
      <c r="D67" s="219">
        <v>160.09</v>
      </c>
      <c r="E67" s="192"/>
      <c r="F67" s="208"/>
      <c r="G67" s="207"/>
    </row>
    <row r="68" spans="1:7" x14ac:dyDescent="0.2">
      <c r="A68" s="189"/>
      <c r="B68" s="207" t="s">
        <v>349</v>
      </c>
      <c r="C68" s="191">
        <v>630411</v>
      </c>
      <c r="D68" s="219">
        <v>172.72</v>
      </c>
      <c r="E68" s="192"/>
      <c r="F68" s="208"/>
      <c r="G68" s="207"/>
    </row>
    <row r="69" spans="1:7" x14ac:dyDescent="0.2">
      <c r="A69" s="189"/>
      <c r="B69" s="207" t="s">
        <v>344</v>
      </c>
      <c r="C69" s="191">
        <v>2848263</v>
      </c>
      <c r="D69" s="219">
        <v>162.72</v>
      </c>
      <c r="E69" s="192"/>
      <c r="F69" s="208"/>
      <c r="G69" s="207"/>
    </row>
    <row r="70" spans="1:7" x14ac:dyDescent="0.2">
      <c r="A70" s="189"/>
      <c r="B70" s="209" t="s">
        <v>57</v>
      </c>
      <c r="C70" s="191"/>
      <c r="D70" s="219"/>
      <c r="E70" s="192"/>
      <c r="F70" s="208"/>
      <c r="G70" s="207"/>
    </row>
    <row r="71" spans="1:7" x14ac:dyDescent="0.2">
      <c r="A71" s="189"/>
      <c r="B71" s="207" t="s">
        <v>345</v>
      </c>
      <c r="C71" s="191">
        <v>2806374</v>
      </c>
      <c r="D71" s="219">
        <v>157.4</v>
      </c>
      <c r="E71" s="192"/>
      <c r="F71" s="208"/>
      <c r="G71" s="207"/>
    </row>
    <row r="72" spans="1:7" x14ac:dyDescent="0.2">
      <c r="A72" s="189"/>
      <c r="B72" s="207" t="s">
        <v>349</v>
      </c>
      <c r="C72" s="191">
        <v>898585</v>
      </c>
      <c r="D72" s="219">
        <v>168.78</v>
      </c>
      <c r="E72" s="192"/>
      <c r="F72" s="208"/>
      <c r="G72" s="207"/>
    </row>
    <row r="73" spans="1:7" ht="16.5" thickBot="1" x14ac:dyDescent="0.3">
      <c r="A73" s="222"/>
      <c r="B73" s="210" t="s">
        <v>57</v>
      </c>
      <c r="C73" s="211">
        <v>3704959</v>
      </c>
      <c r="D73" s="220">
        <v>160.01</v>
      </c>
      <c r="E73" s="212"/>
      <c r="F73" s="213"/>
      <c r="G73" s="214"/>
    </row>
    <row r="74" spans="1:7" ht="13.5" thickTop="1" x14ac:dyDescent="0.2">
      <c r="A74" s="189"/>
    </row>
    <row r="75" spans="1:7" s="218" customFormat="1" x14ac:dyDescent="0.2">
      <c r="A75" s="2" t="s">
        <v>439</v>
      </c>
      <c r="B75" s="2"/>
      <c r="C75" s="189"/>
      <c r="D75" s="187"/>
      <c r="E75" s="187"/>
      <c r="F75" s="187"/>
    </row>
    <row r="76" spans="1:7" x14ac:dyDescent="0.2">
      <c r="A76" s="182"/>
    </row>
    <row r="78" spans="1:7" x14ac:dyDescent="0.2">
      <c r="D78" s="188"/>
      <c r="E78" s="188"/>
      <c r="F78" s="188"/>
    </row>
    <row r="79" spans="1:7" x14ac:dyDescent="0.2">
      <c r="D79" s="188"/>
      <c r="E79" s="188"/>
      <c r="F79" s="188"/>
    </row>
    <row r="80" spans="1:7" x14ac:dyDescent="0.2">
      <c r="D80" s="188"/>
      <c r="E80" s="188"/>
      <c r="F80" s="188"/>
    </row>
  </sheetData>
  <mergeCells count="1">
    <mergeCell ref="A1:C1"/>
  </mergeCells>
  <phoneticPr fontId="30" type="noConversion"/>
  <pageMargins left="0.7" right="0.7" top="0.78740157499999996" bottom="0.78740157499999996" header="0.3" footer="0.3"/>
  <pageSetup paperSize="9" scale="98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9"/>
  <sheetViews>
    <sheetView workbookViewId="0">
      <selection sqref="A1:C1"/>
    </sheetView>
  </sheetViews>
  <sheetFormatPr baseColWidth="10" defaultRowHeight="12.75" x14ac:dyDescent="0.2"/>
  <cols>
    <col min="1" max="1" width="2.5703125" customWidth="1"/>
    <col min="2" max="2" width="20.28515625" customWidth="1"/>
    <col min="3" max="3" width="19.5703125" customWidth="1"/>
    <col min="4" max="4" width="11.85546875" style="1" customWidth="1"/>
    <col min="5" max="5" width="11.85546875" style="72" customWidth="1"/>
    <col min="6" max="6" width="13" style="1" customWidth="1"/>
    <col min="7" max="7" width="14" customWidth="1"/>
  </cols>
  <sheetData>
    <row r="1" spans="1:7" ht="27" x14ac:dyDescent="0.35">
      <c r="A1" s="226" t="s">
        <v>189</v>
      </c>
      <c r="B1" s="226"/>
      <c r="C1" s="226"/>
      <c r="D1" s="32"/>
      <c r="E1" s="73"/>
      <c r="F1" s="32"/>
      <c r="G1" s="74"/>
    </row>
    <row r="2" spans="1:7" ht="6" customHeight="1" x14ac:dyDescent="0.2">
      <c r="A2" s="31"/>
      <c r="B2" s="31"/>
      <c r="C2" s="31"/>
      <c r="D2" s="32"/>
      <c r="E2" s="73"/>
      <c r="F2" s="32"/>
      <c r="G2" s="31"/>
    </row>
    <row r="3" spans="1:7" x14ac:dyDescent="0.2">
      <c r="A3" s="75" t="s">
        <v>1</v>
      </c>
      <c r="B3" s="75"/>
      <c r="C3" s="31"/>
      <c r="D3" s="32" t="s">
        <v>2</v>
      </c>
      <c r="E3" s="73" t="s">
        <v>3</v>
      </c>
      <c r="F3" s="32" t="s">
        <v>4</v>
      </c>
      <c r="G3" s="31"/>
    </row>
    <row r="4" spans="1:7" ht="6" customHeight="1" x14ac:dyDescent="0.2">
      <c r="A4" s="31"/>
      <c r="B4" s="31"/>
      <c r="C4" s="31"/>
      <c r="D4" s="32"/>
      <c r="E4" s="73"/>
      <c r="F4" s="32"/>
      <c r="G4" s="31"/>
    </row>
    <row r="5" spans="1:7" x14ac:dyDescent="0.2">
      <c r="A5" s="31" t="s">
        <v>5</v>
      </c>
      <c r="B5" s="31" t="s">
        <v>74</v>
      </c>
      <c r="C5" s="31" t="s">
        <v>27</v>
      </c>
      <c r="D5" s="32">
        <v>68</v>
      </c>
      <c r="E5" s="73">
        <v>13566</v>
      </c>
      <c r="F5" s="76">
        <v>199.5</v>
      </c>
      <c r="G5" s="77" t="s">
        <v>84</v>
      </c>
    </row>
    <row r="6" spans="1:7" x14ac:dyDescent="0.2">
      <c r="A6" s="31" t="s">
        <v>8</v>
      </c>
      <c r="B6" s="31" t="s">
        <v>129</v>
      </c>
      <c r="C6" s="31" t="s">
        <v>130</v>
      </c>
      <c r="D6" s="32">
        <v>88</v>
      </c>
      <c r="E6" s="73">
        <v>16527</v>
      </c>
      <c r="F6" s="76">
        <v>187.80681818181819</v>
      </c>
      <c r="G6" s="31"/>
    </row>
    <row r="7" spans="1:7" x14ac:dyDescent="0.2">
      <c r="A7" s="31" t="s">
        <v>11</v>
      </c>
      <c r="B7" s="31" t="s">
        <v>106</v>
      </c>
      <c r="C7" s="31" t="s">
        <v>107</v>
      </c>
      <c r="D7" s="32">
        <v>64</v>
      </c>
      <c r="E7" s="73">
        <v>11893</v>
      </c>
      <c r="F7" s="76">
        <v>185.828125</v>
      </c>
      <c r="G7" s="31"/>
    </row>
    <row r="8" spans="1:7" ht="6" customHeight="1" x14ac:dyDescent="0.2">
      <c r="A8" s="31"/>
      <c r="B8" s="31"/>
      <c r="C8" s="31"/>
      <c r="D8" s="32"/>
      <c r="E8" s="73"/>
      <c r="F8" s="32"/>
      <c r="G8" s="31"/>
    </row>
    <row r="9" spans="1:7" x14ac:dyDescent="0.2">
      <c r="A9" s="31" t="s">
        <v>5</v>
      </c>
      <c r="B9" s="31" t="s">
        <v>70</v>
      </c>
      <c r="C9" s="31" t="s">
        <v>27</v>
      </c>
      <c r="D9" s="32">
        <v>62</v>
      </c>
      <c r="E9" s="73">
        <v>13521</v>
      </c>
      <c r="F9" s="76">
        <v>218.08064516129033</v>
      </c>
      <c r="G9" s="31"/>
    </row>
    <row r="10" spans="1:7" x14ac:dyDescent="0.2">
      <c r="A10" s="31" t="s">
        <v>8</v>
      </c>
      <c r="B10" s="31" t="s">
        <v>190</v>
      </c>
      <c r="C10" s="31" t="s">
        <v>191</v>
      </c>
      <c r="D10" s="32">
        <v>60</v>
      </c>
      <c r="E10" s="73">
        <v>12844</v>
      </c>
      <c r="F10" s="76">
        <v>214.06666666666666</v>
      </c>
      <c r="G10" s="31"/>
    </row>
    <row r="11" spans="1:7" x14ac:dyDescent="0.2">
      <c r="A11" s="31" t="s">
        <v>11</v>
      </c>
      <c r="B11" s="31" t="s">
        <v>131</v>
      </c>
      <c r="C11" s="31" t="s">
        <v>132</v>
      </c>
      <c r="D11" s="32">
        <v>73</v>
      </c>
      <c r="E11" s="73">
        <v>15558</v>
      </c>
      <c r="F11" s="76">
        <v>213.12328767123287</v>
      </c>
      <c r="G11" s="31"/>
    </row>
    <row r="12" spans="1:7" ht="6" customHeight="1" x14ac:dyDescent="0.2">
      <c r="A12" s="78"/>
      <c r="B12" s="78"/>
      <c r="C12" s="78"/>
      <c r="D12" s="79"/>
      <c r="E12" s="80"/>
      <c r="F12" s="79"/>
      <c r="G12" s="78"/>
    </row>
    <row r="13" spans="1:7" ht="6" customHeight="1" x14ac:dyDescent="0.2">
      <c r="A13" s="31"/>
      <c r="B13" s="31"/>
      <c r="C13" s="31"/>
      <c r="D13" s="32"/>
      <c r="E13" s="73"/>
      <c r="F13" s="32"/>
      <c r="G13" s="31"/>
    </row>
    <row r="14" spans="1:7" x14ac:dyDescent="0.2">
      <c r="A14" s="75" t="s">
        <v>20</v>
      </c>
      <c r="B14" s="75"/>
      <c r="C14" s="31"/>
      <c r="D14" s="32" t="s">
        <v>21</v>
      </c>
      <c r="E14" s="73" t="s">
        <v>3</v>
      </c>
      <c r="F14" s="32" t="s">
        <v>4</v>
      </c>
      <c r="G14" s="31"/>
    </row>
    <row r="15" spans="1:7" ht="6" customHeight="1" x14ac:dyDescent="0.2">
      <c r="A15" s="31"/>
      <c r="B15" s="31"/>
      <c r="C15" s="31"/>
      <c r="D15" s="32"/>
      <c r="E15" s="73"/>
      <c r="F15" s="32"/>
      <c r="G15" s="31"/>
    </row>
    <row r="16" spans="1:7" x14ac:dyDescent="0.2">
      <c r="A16" s="31"/>
      <c r="B16" s="31" t="s">
        <v>192</v>
      </c>
      <c r="C16" s="31" t="s">
        <v>193</v>
      </c>
      <c r="D16" s="81">
        <v>38241</v>
      </c>
      <c r="E16" s="73">
        <v>273</v>
      </c>
      <c r="F16" s="32"/>
      <c r="G16" s="31"/>
    </row>
    <row r="17" spans="1:7" x14ac:dyDescent="0.2">
      <c r="A17" s="31"/>
      <c r="B17" s="31" t="s">
        <v>172</v>
      </c>
      <c r="C17" s="31" t="s">
        <v>7</v>
      </c>
      <c r="D17" s="81">
        <v>38292</v>
      </c>
      <c r="E17" s="73">
        <v>270</v>
      </c>
      <c r="F17" s="32"/>
      <c r="G17" s="31"/>
    </row>
    <row r="18" spans="1:7" x14ac:dyDescent="0.2">
      <c r="A18" s="31"/>
      <c r="B18" s="31" t="s">
        <v>194</v>
      </c>
      <c r="C18" s="31" t="s">
        <v>195</v>
      </c>
      <c r="D18" s="81">
        <v>38314</v>
      </c>
      <c r="E18" s="73">
        <v>266</v>
      </c>
      <c r="F18" s="32"/>
      <c r="G18" s="31"/>
    </row>
    <row r="19" spans="1:7" x14ac:dyDescent="0.2">
      <c r="A19" s="31"/>
      <c r="B19" s="31" t="s">
        <v>196</v>
      </c>
      <c r="C19" s="31" t="s">
        <v>197</v>
      </c>
      <c r="D19" s="81">
        <v>38397</v>
      </c>
      <c r="E19" s="73">
        <v>266</v>
      </c>
      <c r="F19" s="32"/>
      <c r="G19" s="31"/>
    </row>
    <row r="20" spans="1:7" ht="6" customHeight="1" x14ac:dyDescent="0.2">
      <c r="A20" s="31"/>
      <c r="B20" s="31"/>
      <c r="C20" s="31"/>
      <c r="D20" s="81"/>
      <c r="E20" s="73"/>
      <c r="F20" s="32"/>
      <c r="G20" s="31"/>
    </row>
    <row r="21" spans="1:7" x14ac:dyDescent="0.2">
      <c r="A21" s="31"/>
      <c r="B21" s="31" t="s">
        <v>198</v>
      </c>
      <c r="C21" s="31" t="s">
        <v>17</v>
      </c>
      <c r="D21" s="81">
        <v>38250</v>
      </c>
      <c r="E21" s="73">
        <v>300</v>
      </c>
      <c r="F21" s="82" t="s">
        <v>23</v>
      </c>
      <c r="G21" s="82"/>
    </row>
    <row r="22" spans="1:7" x14ac:dyDescent="0.2">
      <c r="A22" s="31"/>
      <c r="B22" s="31" t="s">
        <v>70</v>
      </c>
      <c r="C22" s="31" t="s">
        <v>27</v>
      </c>
      <c r="D22" s="81">
        <v>38382</v>
      </c>
      <c r="E22" s="73">
        <v>300</v>
      </c>
      <c r="F22" s="82" t="s">
        <v>23</v>
      </c>
      <c r="G22" s="82"/>
    </row>
    <row r="23" spans="1:7" x14ac:dyDescent="0.2">
      <c r="A23" s="31"/>
      <c r="B23" s="31" t="s">
        <v>164</v>
      </c>
      <c r="C23" s="31" t="s">
        <v>199</v>
      </c>
      <c r="D23" s="81">
        <v>38276</v>
      </c>
      <c r="E23" s="73">
        <v>298</v>
      </c>
      <c r="F23" s="32"/>
      <c r="G23" s="31"/>
    </row>
    <row r="24" spans="1:7" ht="6" customHeight="1" x14ac:dyDescent="0.2">
      <c r="A24" s="78"/>
      <c r="B24" s="78"/>
      <c r="C24" s="78"/>
      <c r="D24" s="83"/>
      <c r="E24" s="80"/>
      <c r="F24" s="79"/>
      <c r="G24" s="78"/>
    </row>
    <row r="25" spans="1:7" ht="6" customHeight="1" x14ac:dyDescent="0.2">
      <c r="A25" s="31"/>
      <c r="B25" s="31"/>
      <c r="C25" s="31"/>
      <c r="D25" s="81"/>
      <c r="E25" s="73"/>
      <c r="F25" s="32"/>
      <c r="G25" s="31"/>
    </row>
    <row r="26" spans="1:7" x14ac:dyDescent="0.2">
      <c r="A26" s="75" t="s">
        <v>32</v>
      </c>
      <c r="B26" s="75"/>
      <c r="C26" s="31"/>
      <c r="D26" s="81"/>
      <c r="E26" s="73"/>
      <c r="F26" s="32"/>
      <c r="G26" s="31"/>
    </row>
    <row r="27" spans="1:7" ht="6" customHeight="1" x14ac:dyDescent="0.2">
      <c r="A27" s="31"/>
      <c r="B27" s="31"/>
      <c r="C27" s="31"/>
      <c r="D27" s="81"/>
      <c r="E27" s="73"/>
      <c r="F27" s="32"/>
      <c r="G27" s="31"/>
    </row>
    <row r="28" spans="1:7" x14ac:dyDescent="0.2">
      <c r="A28" s="31"/>
      <c r="B28" s="31" t="s">
        <v>200</v>
      </c>
      <c r="C28" s="31" t="s">
        <v>201</v>
      </c>
      <c r="D28" s="81">
        <v>38273</v>
      </c>
      <c r="E28" s="73">
        <v>672</v>
      </c>
      <c r="F28" s="76">
        <v>224</v>
      </c>
      <c r="G28" s="31"/>
    </row>
    <row r="29" spans="1:7" x14ac:dyDescent="0.2">
      <c r="A29" s="31"/>
      <c r="B29" s="31" t="s">
        <v>196</v>
      </c>
      <c r="C29" s="31" t="s">
        <v>197</v>
      </c>
      <c r="D29" s="81">
        <v>38397</v>
      </c>
      <c r="E29" s="73">
        <v>672</v>
      </c>
      <c r="F29" s="76">
        <v>224</v>
      </c>
      <c r="G29" s="31"/>
    </row>
    <row r="30" spans="1:7" ht="6" customHeight="1" x14ac:dyDescent="0.2">
      <c r="A30" s="31"/>
      <c r="B30" s="31"/>
      <c r="C30" s="31"/>
      <c r="D30" s="81"/>
      <c r="E30" s="73"/>
      <c r="F30" s="32"/>
      <c r="G30" s="31"/>
    </row>
    <row r="31" spans="1:7" x14ac:dyDescent="0.2">
      <c r="A31" s="31"/>
      <c r="B31" s="31" t="s">
        <v>162</v>
      </c>
      <c r="C31" s="31" t="s">
        <v>148</v>
      </c>
      <c r="D31" s="81">
        <v>38264</v>
      </c>
      <c r="E31" s="73">
        <v>790</v>
      </c>
      <c r="F31" s="76">
        <v>263.33333333333331</v>
      </c>
      <c r="G31" s="31"/>
    </row>
    <row r="32" spans="1:7" ht="6" customHeight="1" x14ac:dyDescent="0.2">
      <c r="A32" s="78"/>
      <c r="B32" s="78"/>
      <c r="C32" s="78"/>
      <c r="D32" s="83"/>
      <c r="E32" s="80"/>
      <c r="F32" s="79"/>
      <c r="G32" s="78"/>
    </row>
    <row r="33" spans="1:7" ht="6" customHeight="1" x14ac:dyDescent="0.2">
      <c r="A33" s="31"/>
      <c r="B33" s="31"/>
      <c r="C33" s="31"/>
      <c r="D33" s="81"/>
      <c r="E33" s="73"/>
      <c r="F33" s="32"/>
      <c r="G33" s="31"/>
    </row>
    <row r="34" spans="1:7" x14ac:dyDescent="0.2">
      <c r="A34" s="75" t="s">
        <v>35</v>
      </c>
      <c r="B34" s="75"/>
      <c r="C34" s="31"/>
      <c r="D34" s="81"/>
      <c r="E34" s="73"/>
      <c r="F34" s="32"/>
      <c r="G34" s="31"/>
    </row>
    <row r="35" spans="1:7" ht="6" customHeight="1" x14ac:dyDescent="0.2">
      <c r="A35" s="31"/>
      <c r="B35" s="31"/>
      <c r="C35" s="31"/>
      <c r="D35" s="81"/>
      <c r="E35" s="73"/>
      <c r="F35" s="32"/>
      <c r="G35" s="31"/>
    </row>
    <row r="36" spans="1:7" x14ac:dyDescent="0.2">
      <c r="A36" s="31"/>
      <c r="B36" s="31" t="s">
        <v>172</v>
      </c>
      <c r="C36" s="31" t="s">
        <v>7</v>
      </c>
      <c r="D36" s="81">
        <v>38263</v>
      </c>
      <c r="E36" s="73">
        <v>881</v>
      </c>
      <c r="F36" s="76">
        <v>220.25</v>
      </c>
      <c r="G36" s="31"/>
    </row>
    <row r="37" spans="1:7" ht="6" customHeight="1" x14ac:dyDescent="0.2">
      <c r="A37" s="31"/>
      <c r="B37" s="31"/>
      <c r="C37" s="31"/>
      <c r="D37" s="81"/>
      <c r="E37" s="73"/>
      <c r="F37" s="76"/>
      <c r="G37" s="31"/>
    </row>
    <row r="38" spans="1:7" x14ac:dyDescent="0.2">
      <c r="A38" s="31"/>
      <c r="B38" s="31" t="s">
        <v>202</v>
      </c>
      <c r="C38" s="31" t="s">
        <v>107</v>
      </c>
      <c r="D38" s="81">
        <v>38318</v>
      </c>
      <c r="E38" s="73">
        <v>964</v>
      </c>
      <c r="F38" s="76">
        <v>241</v>
      </c>
      <c r="G38" s="31"/>
    </row>
    <row r="39" spans="1:7" ht="6" customHeight="1" x14ac:dyDescent="0.2">
      <c r="A39" s="78"/>
      <c r="B39" s="78"/>
      <c r="C39" s="78"/>
      <c r="D39" s="83"/>
      <c r="E39" s="80"/>
      <c r="F39" s="84"/>
      <c r="G39" s="78"/>
    </row>
    <row r="40" spans="1:7" ht="6" customHeight="1" x14ac:dyDescent="0.2">
      <c r="A40" s="31"/>
      <c r="B40" s="31"/>
      <c r="C40" s="31"/>
      <c r="D40" s="81"/>
      <c r="E40" s="73"/>
      <c r="F40" s="76"/>
      <c r="G40" s="31"/>
    </row>
    <row r="41" spans="1:7" x14ac:dyDescent="0.2">
      <c r="A41" s="75" t="s">
        <v>36</v>
      </c>
      <c r="B41" s="75"/>
      <c r="C41" s="31"/>
      <c r="D41" s="81"/>
      <c r="E41" s="73"/>
      <c r="F41" s="76"/>
      <c r="G41" s="31"/>
    </row>
    <row r="42" spans="1:7" ht="6" customHeight="1" x14ac:dyDescent="0.2">
      <c r="A42" s="31"/>
      <c r="B42" s="31"/>
      <c r="C42" s="31"/>
      <c r="D42" s="81"/>
      <c r="E42" s="73"/>
      <c r="F42" s="76"/>
      <c r="G42" s="31"/>
    </row>
    <row r="43" spans="1:7" x14ac:dyDescent="0.2">
      <c r="A43" s="31"/>
      <c r="B43" s="31" t="s">
        <v>203</v>
      </c>
      <c r="C43" s="31" t="s">
        <v>193</v>
      </c>
      <c r="D43" s="81">
        <v>38241</v>
      </c>
      <c r="E43" s="73">
        <v>1314</v>
      </c>
      <c r="F43" s="76">
        <v>219</v>
      </c>
      <c r="G43" s="31"/>
    </row>
    <row r="44" spans="1:7" ht="6" customHeight="1" x14ac:dyDescent="0.2">
      <c r="A44" s="31"/>
      <c r="B44" s="31"/>
      <c r="C44" s="31"/>
      <c r="D44" s="81"/>
      <c r="E44" s="73"/>
      <c r="F44" s="76"/>
      <c r="G44" s="31"/>
    </row>
    <row r="45" spans="1:7" x14ac:dyDescent="0.2">
      <c r="A45" s="31"/>
      <c r="B45" s="31" t="s">
        <v>70</v>
      </c>
      <c r="C45" s="31" t="s">
        <v>27</v>
      </c>
      <c r="D45" s="81">
        <v>38382</v>
      </c>
      <c r="E45" s="73">
        <v>1470</v>
      </c>
      <c r="F45" s="76">
        <v>245</v>
      </c>
      <c r="G45" s="31"/>
    </row>
    <row r="46" spans="1:7" ht="6" customHeight="1" x14ac:dyDescent="0.2">
      <c r="A46" s="78"/>
      <c r="B46" s="78"/>
      <c r="C46" s="78"/>
      <c r="D46" s="79"/>
      <c r="E46" s="80"/>
      <c r="F46" s="84"/>
      <c r="G46" s="78"/>
    </row>
    <row r="47" spans="1:7" ht="6" customHeight="1" x14ac:dyDescent="0.2">
      <c r="A47" s="31"/>
      <c r="B47" s="31"/>
      <c r="C47" s="31"/>
      <c r="D47" s="32"/>
      <c r="E47" s="73"/>
      <c r="F47" s="76"/>
      <c r="G47" s="31"/>
    </row>
    <row r="48" spans="1:7" x14ac:dyDescent="0.2">
      <c r="A48" s="75" t="s">
        <v>37</v>
      </c>
      <c r="B48" s="75"/>
      <c r="C48" s="75"/>
      <c r="D48" s="32"/>
      <c r="E48" s="73"/>
      <c r="F48" s="76"/>
      <c r="G48" s="31"/>
    </row>
    <row r="49" spans="1:7" ht="6" customHeight="1" x14ac:dyDescent="0.2">
      <c r="A49" s="31"/>
      <c r="B49" s="31"/>
      <c r="C49" s="31"/>
      <c r="D49" s="32"/>
      <c r="E49" s="73"/>
      <c r="F49" s="76"/>
      <c r="G49" s="31"/>
    </row>
    <row r="50" spans="1:7" x14ac:dyDescent="0.2">
      <c r="A50" s="31"/>
      <c r="B50" s="31" t="s">
        <v>52</v>
      </c>
      <c r="C50" s="31" t="s">
        <v>204</v>
      </c>
      <c r="D50" s="81">
        <v>38391</v>
      </c>
      <c r="E50" s="73">
        <v>802</v>
      </c>
      <c r="F50" s="76">
        <v>200.5</v>
      </c>
      <c r="G50" s="31"/>
    </row>
    <row r="51" spans="1:7" ht="6" customHeight="1" x14ac:dyDescent="0.2">
      <c r="A51" s="31"/>
      <c r="B51" s="31"/>
      <c r="C51" s="31"/>
      <c r="D51" s="81"/>
      <c r="E51" s="73"/>
      <c r="F51" s="76"/>
      <c r="G51" s="31"/>
    </row>
    <row r="52" spans="1:7" x14ac:dyDescent="0.2">
      <c r="A52" s="31"/>
      <c r="B52" s="31" t="s">
        <v>38</v>
      </c>
      <c r="C52" s="31" t="s">
        <v>205</v>
      </c>
      <c r="D52" s="81">
        <v>38250</v>
      </c>
      <c r="E52" s="73">
        <v>967</v>
      </c>
      <c r="F52" s="76">
        <v>241.75</v>
      </c>
      <c r="G52" s="31"/>
    </row>
    <row r="53" spans="1:7" x14ac:dyDescent="0.2">
      <c r="A53" s="31"/>
      <c r="B53" s="31"/>
      <c r="C53" s="31" t="s">
        <v>206</v>
      </c>
      <c r="D53" s="81">
        <v>38264</v>
      </c>
      <c r="E53" s="73">
        <v>967</v>
      </c>
      <c r="F53" s="76">
        <v>241.75</v>
      </c>
      <c r="G53" s="31"/>
    </row>
    <row r="54" spans="1:7" ht="6" customHeight="1" x14ac:dyDescent="0.2">
      <c r="A54" s="78"/>
      <c r="B54" s="78"/>
      <c r="C54" s="78"/>
      <c r="D54" s="83"/>
      <c r="E54" s="80"/>
      <c r="F54" s="84"/>
      <c r="G54" s="78"/>
    </row>
    <row r="55" spans="1:7" ht="6" customHeight="1" x14ac:dyDescent="0.2">
      <c r="A55" s="31"/>
      <c r="B55" s="31"/>
      <c r="C55" s="31"/>
      <c r="D55" s="81"/>
      <c r="E55" s="73"/>
      <c r="F55" s="76"/>
      <c r="G55" s="31"/>
    </row>
    <row r="56" spans="1:7" x14ac:dyDescent="0.2">
      <c r="A56" s="75" t="s">
        <v>40</v>
      </c>
      <c r="B56" s="75"/>
      <c r="C56" s="75"/>
      <c r="D56" s="81"/>
      <c r="E56" s="73"/>
      <c r="F56" s="76"/>
      <c r="G56" s="31"/>
    </row>
    <row r="57" spans="1:7" ht="6" customHeight="1" x14ac:dyDescent="0.2">
      <c r="A57" s="31"/>
      <c r="B57" s="31"/>
      <c r="C57" s="31"/>
      <c r="D57" s="81"/>
      <c r="E57" s="73"/>
      <c r="F57" s="76"/>
      <c r="G57" s="31"/>
    </row>
    <row r="58" spans="1:7" x14ac:dyDescent="0.2">
      <c r="A58" s="31"/>
      <c r="B58" s="31" t="s">
        <v>52</v>
      </c>
      <c r="C58" s="31" t="s">
        <v>207</v>
      </c>
      <c r="D58" s="81">
        <v>38448</v>
      </c>
      <c r="E58" s="73">
        <v>2186</v>
      </c>
      <c r="F58" s="76">
        <v>182.16666666666666</v>
      </c>
      <c r="G58" s="31"/>
    </row>
    <row r="59" spans="1:7" ht="6" customHeight="1" x14ac:dyDescent="0.2">
      <c r="A59" s="31"/>
      <c r="B59" s="31"/>
      <c r="C59" s="31"/>
      <c r="D59" s="81"/>
      <c r="E59" s="73"/>
      <c r="F59" s="76"/>
      <c r="G59" s="31"/>
    </row>
    <row r="60" spans="1:7" x14ac:dyDescent="0.2">
      <c r="A60" s="31"/>
      <c r="B60" s="31" t="s">
        <v>38</v>
      </c>
      <c r="C60" s="31" t="s">
        <v>183</v>
      </c>
      <c r="D60" s="81">
        <v>38460</v>
      </c>
      <c r="E60" s="73">
        <v>2722</v>
      </c>
      <c r="F60" s="76">
        <v>226.83333333333334</v>
      </c>
      <c r="G60" s="31"/>
    </row>
    <row r="61" spans="1:7" ht="6" customHeight="1" x14ac:dyDescent="0.2">
      <c r="A61" s="78"/>
      <c r="B61" s="78"/>
      <c r="C61" s="78"/>
      <c r="D61" s="79"/>
      <c r="E61" s="80"/>
      <c r="F61" s="79"/>
      <c r="G61" s="78"/>
    </row>
    <row r="62" spans="1:7" ht="6" customHeight="1" x14ac:dyDescent="0.2">
      <c r="A62" s="31"/>
      <c r="B62" s="31"/>
      <c r="C62" s="31"/>
      <c r="D62" s="32"/>
      <c r="E62" s="73"/>
      <c r="F62" s="32"/>
      <c r="G62" s="31"/>
    </row>
    <row r="63" spans="1:7" x14ac:dyDescent="0.2">
      <c r="A63" s="31"/>
      <c r="B63" s="75" t="s">
        <v>41</v>
      </c>
      <c r="C63" s="75"/>
      <c r="D63" s="85" t="s">
        <v>42</v>
      </c>
      <c r="E63" s="73"/>
      <c r="F63" s="32"/>
      <c r="G63" s="31"/>
    </row>
    <row r="64" spans="1:7" x14ac:dyDescent="0.2">
      <c r="A64" s="31"/>
      <c r="B64" s="31">
        <v>456</v>
      </c>
      <c r="C64" s="31" t="s">
        <v>43</v>
      </c>
      <c r="D64" s="32">
        <v>115</v>
      </c>
      <c r="E64" s="73"/>
      <c r="F64" s="32"/>
      <c r="G64" s="31"/>
    </row>
    <row r="65" spans="1:7" x14ac:dyDescent="0.2">
      <c r="A65" s="31"/>
      <c r="B65" s="86">
        <v>1141</v>
      </c>
      <c r="C65" s="31" t="s">
        <v>44</v>
      </c>
      <c r="D65" s="32">
        <v>275</v>
      </c>
      <c r="E65" s="73"/>
      <c r="F65" s="32"/>
      <c r="G65" s="31"/>
    </row>
    <row r="66" spans="1:7" ht="5.25" customHeight="1" x14ac:dyDescent="0.2">
      <c r="A66" s="31"/>
      <c r="B66" s="86" t="s">
        <v>45</v>
      </c>
      <c r="C66" s="31"/>
      <c r="D66" s="32" t="s">
        <v>46</v>
      </c>
      <c r="E66" s="73"/>
      <c r="F66" s="32"/>
      <c r="G66" s="31"/>
    </row>
    <row r="67" spans="1:7" x14ac:dyDescent="0.2">
      <c r="A67" s="31"/>
      <c r="B67" s="31">
        <v>1597</v>
      </c>
      <c r="C67" s="31" t="s">
        <v>47</v>
      </c>
      <c r="D67" s="32">
        <v>390</v>
      </c>
      <c r="E67" s="73"/>
      <c r="F67" s="32"/>
      <c r="G67" s="31"/>
    </row>
    <row r="68" spans="1:7" x14ac:dyDescent="0.2">
      <c r="A68" s="78"/>
      <c r="B68" s="87" t="s">
        <v>48</v>
      </c>
      <c r="C68" s="78"/>
      <c r="D68" s="79" t="s">
        <v>49</v>
      </c>
      <c r="E68" s="80"/>
      <c r="F68" s="79"/>
      <c r="G68" s="78"/>
    </row>
    <row r="69" spans="1:7" x14ac:dyDescent="0.2">
      <c r="A69" s="31"/>
      <c r="B69" s="31"/>
      <c r="C69" s="32" t="s">
        <v>2</v>
      </c>
      <c r="D69" s="32" t="s">
        <v>3</v>
      </c>
      <c r="E69" s="73" t="s">
        <v>4</v>
      </c>
      <c r="F69" s="88" t="s">
        <v>50</v>
      </c>
      <c r="G69" s="89" t="s">
        <v>51</v>
      </c>
    </row>
    <row r="70" spans="1:7" x14ac:dyDescent="0.2">
      <c r="A70" s="31"/>
      <c r="B70" s="31" t="s">
        <v>52</v>
      </c>
      <c r="C70" s="73">
        <v>16377</v>
      </c>
      <c r="D70" s="73">
        <v>2520965</v>
      </c>
      <c r="E70" s="73">
        <v>153.93326005984002</v>
      </c>
      <c r="F70" s="88" t="s">
        <v>208</v>
      </c>
      <c r="G70" s="89" t="s">
        <v>209</v>
      </c>
    </row>
    <row r="71" spans="1:7" x14ac:dyDescent="0.2">
      <c r="A71" s="31"/>
      <c r="B71" s="78" t="s">
        <v>38</v>
      </c>
      <c r="C71" s="80">
        <v>42404</v>
      </c>
      <c r="D71" s="80">
        <v>7020315</v>
      </c>
      <c r="E71" s="80">
        <v>165.55784831619658</v>
      </c>
      <c r="F71" s="90" t="s">
        <v>210</v>
      </c>
      <c r="G71" s="91" t="s">
        <v>211</v>
      </c>
    </row>
    <row r="72" spans="1:7" ht="23.25" customHeight="1" x14ac:dyDescent="0.25">
      <c r="A72" s="31"/>
      <c r="B72" s="92" t="s">
        <v>57</v>
      </c>
      <c r="C72" s="93">
        <v>58781</v>
      </c>
      <c r="D72" s="93">
        <v>9541280</v>
      </c>
      <c r="E72" s="93">
        <v>162.31911672138958</v>
      </c>
      <c r="F72" s="94" t="s">
        <v>212</v>
      </c>
      <c r="G72" s="95" t="s">
        <v>213</v>
      </c>
    </row>
    <row r="73" spans="1:7" x14ac:dyDescent="0.2">
      <c r="A73" s="78"/>
      <c r="B73" s="78"/>
      <c r="C73" s="78"/>
      <c r="D73" s="79"/>
      <c r="E73" s="80"/>
      <c r="F73" s="79"/>
      <c r="G73" s="78"/>
    </row>
    <row r="74" spans="1:7" x14ac:dyDescent="0.2">
      <c r="A74" s="31"/>
      <c r="B74" s="31"/>
      <c r="C74" s="31"/>
      <c r="D74" s="32"/>
      <c r="E74" s="73"/>
      <c r="F74" s="32"/>
      <c r="G74" s="31"/>
    </row>
    <row r="75" spans="1:7" x14ac:dyDescent="0.2">
      <c r="A75" s="31"/>
      <c r="B75" s="31" t="s">
        <v>214</v>
      </c>
      <c r="C75" s="31"/>
      <c r="D75" s="31"/>
      <c r="E75" s="31"/>
      <c r="F75" s="31"/>
      <c r="G75" s="31"/>
    </row>
    <row r="76" spans="1:7" x14ac:dyDescent="0.2">
      <c r="A76" s="31"/>
      <c r="B76" s="31"/>
      <c r="C76" s="31"/>
      <c r="D76" s="32"/>
      <c r="E76" s="73"/>
      <c r="F76" s="32"/>
      <c r="G76" s="31"/>
    </row>
    <row r="77" spans="1:7" x14ac:dyDescent="0.2">
      <c r="A77" s="31"/>
      <c r="B77" s="31"/>
      <c r="C77" s="31"/>
      <c r="D77" s="32"/>
      <c r="E77" s="73"/>
      <c r="F77" s="32"/>
      <c r="G77" s="31"/>
    </row>
    <row r="78" spans="1:7" x14ac:dyDescent="0.2">
      <c r="A78" s="31"/>
      <c r="B78" s="31"/>
      <c r="C78" s="31"/>
      <c r="D78" s="32"/>
      <c r="E78" s="73"/>
      <c r="F78" s="32"/>
      <c r="G78" s="31"/>
    </row>
    <row r="79" spans="1:7" x14ac:dyDescent="0.2">
      <c r="A79" s="31"/>
      <c r="B79" s="31"/>
      <c r="C79" s="31"/>
      <c r="D79" s="32"/>
      <c r="E79" s="73"/>
      <c r="F79" s="32"/>
      <c r="G79" s="31"/>
    </row>
    <row r="80" spans="1:7" x14ac:dyDescent="0.2">
      <c r="A80" s="31"/>
      <c r="B80" s="31"/>
      <c r="C80" s="31"/>
      <c r="D80" s="32"/>
      <c r="E80" s="73"/>
      <c r="F80" s="32"/>
      <c r="G80" s="31"/>
    </row>
    <row r="81" spans="1:7" x14ac:dyDescent="0.2">
      <c r="A81" s="31"/>
      <c r="B81" s="31"/>
      <c r="C81" s="31"/>
      <c r="D81" s="32"/>
      <c r="E81" s="73"/>
      <c r="F81" s="32"/>
      <c r="G81" s="31"/>
    </row>
    <row r="82" spans="1:7" x14ac:dyDescent="0.2">
      <c r="A82" s="31"/>
      <c r="B82" s="31"/>
      <c r="C82" s="31"/>
      <c r="D82" s="32"/>
      <c r="E82" s="73"/>
      <c r="F82" s="32"/>
      <c r="G82" s="31"/>
    </row>
    <row r="83" spans="1:7" x14ac:dyDescent="0.2">
      <c r="A83" s="31"/>
      <c r="B83" s="31"/>
      <c r="C83" s="31"/>
      <c r="D83" s="32"/>
      <c r="E83" s="73"/>
      <c r="F83" s="32"/>
      <c r="G83" s="31"/>
    </row>
    <row r="84" spans="1:7" x14ac:dyDescent="0.2">
      <c r="A84" s="31"/>
      <c r="B84" s="31"/>
      <c r="C84" s="31"/>
      <c r="D84" s="32"/>
      <c r="E84" s="73"/>
      <c r="F84" s="32"/>
      <c r="G84" s="31"/>
    </row>
    <row r="85" spans="1:7" x14ac:dyDescent="0.2">
      <c r="A85" s="31"/>
      <c r="B85" s="31"/>
      <c r="C85" s="31"/>
      <c r="D85" s="32"/>
      <c r="E85" s="73"/>
      <c r="F85" s="32"/>
      <c r="G85" s="31"/>
    </row>
    <row r="86" spans="1:7" x14ac:dyDescent="0.2">
      <c r="A86" s="31"/>
      <c r="B86" s="31"/>
      <c r="C86" s="31"/>
      <c r="D86" s="32"/>
      <c r="E86" s="73"/>
      <c r="F86" s="32"/>
      <c r="G86" s="31"/>
    </row>
    <row r="87" spans="1:7" x14ac:dyDescent="0.2">
      <c r="A87" s="31"/>
      <c r="B87" s="31"/>
      <c r="C87" s="31"/>
      <c r="D87" s="32"/>
      <c r="E87" s="73"/>
      <c r="F87" s="32"/>
      <c r="G87" s="31"/>
    </row>
    <row r="88" spans="1:7" x14ac:dyDescent="0.2">
      <c r="A88" s="31"/>
      <c r="B88" s="31"/>
      <c r="C88" s="31"/>
      <c r="D88" s="32"/>
      <c r="E88" s="73"/>
      <c r="F88" s="32"/>
      <c r="G88" s="31"/>
    </row>
    <row r="89" spans="1:7" x14ac:dyDescent="0.2">
      <c r="A89" s="31"/>
      <c r="B89" s="31"/>
      <c r="C89" s="31"/>
      <c r="D89" s="32"/>
      <c r="E89" s="73"/>
      <c r="F89" s="32"/>
      <c r="G89" s="31"/>
    </row>
    <row r="90" spans="1:7" x14ac:dyDescent="0.2">
      <c r="A90" s="31"/>
      <c r="B90" s="31"/>
      <c r="C90" s="31"/>
      <c r="D90" s="32"/>
      <c r="E90" s="73"/>
      <c r="F90" s="32"/>
      <c r="G90" s="31"/>
    </row>
    <row r="91" spans="1:7" x14ac:dyDescent="0.2">
      <c r="A91" s="31"/>
      <c r="B91" s="31"/>
      <c r="C91" s="31"/>
      <c r="D91" s="32"/>
      <c r="E91" s="73"/>
      <c r="F91" s="32"/>
      <c r="G91" s="31"/>
    </row>
    <row r="92" spans="1:7" x14ac:dyDescent="0.2">
      <c r="A92" s="31"/>
      <c r="B92" s="31"/>
      <c r="C92" s="31"/>
      <c r="D92" s="32"/>
      <c r="E92" s="73"/>
      <c r="F92" s="32"/>
      <c r="G92" s="31"/>
    </row>
    <row r="93" spans="1:7" x14ac:dyDescent="0.2">
      <c r="A93" s="31"/>
      <c r="B93" s="31"/>
      <c r="C93" s="31"/>
      <c r="D93" s="32"/>
      <c r="E93" s="73"/>
      <c r="F93" s="32"/>
      <c r="G93" s="31"/>
    </row>
    <row r="94" spans="1:7" x14ac:dyDescent="0.2">
      <c r="A94" s="31"/>
      <c r="B94" s="31"/>
      <c r="C94" s="31"/>
      <c r="D94" s="32"/>
      <c r="E94" s="73"/>
      <c r="F94" s="32"/>
      <c r="G94" s="31"/>
    </row>
    <row r="95" spans="1:7" x14ac:dyDescent="0.2">
      <c r="A95" s="31"/>
      <c r="B95" s="31"/>
      <c r="C95" s="31"/>
      <c r="D95" s="32"/>
      <c r="E95" s="73"/>
      <c r="F95" s="32"/>
      <c r="G95" s="31"/>
    </row>
    <row r="96" spans="1:7" x14ac:dyDescent="0.2">
      <c r="A96" s="31"/>
      <c r="B96" s="31"/>
      <c r="C96" s="31"/>
      <c r="D96" s="32"/>
      <c r="E96" s="73"/>
      <c r="F96" s="32"/>
      <c r="G96" s="31"/>
    </row>
    <row r="97" spans="1:7" x14ac:dyDescent="0.2">
      <c r="A97" s="31"/>
      <c r="B97" s="31"/>
      <c r="C97" s="31"/>
      <c r="D97" s="32"/>
      <c r="E97" s="73"/>
      <c r="F97" s="32"/>
      <c r="G97" s="31"/>
    </row>
    <row r="98" spans="1:7" x14ac:dyDescent="0.2">
      <c r="A98" s="31"/>
      <c r="B98" s="31"/>
      <c r="C98" s="31"/>
      <c r="D98" s="32"/>
      <c r="E98" s="73"/>
      <c r="F98" s="32"/>
      <c r="G98" s="31"/>
    </row>
    <row r="99" spans="1:7" x14ac:dyDescent="0.2">
      <c r="A99" s="31"/>
      <c r="B99" s="31"/>
      <c r="C99" s="31"/>
      <c r="D99" s="32"/>
      <c r="E99" s="73"/>
      <c r="F99" s="32"/>
      <c r="G99" s="31"/>
    </row>
    <row r="100" spans="1:7" x14ac:dyDescent="0.2">
      <c r="A100" s="31"/>
      <c r="B100" s="31"/>
      <c r="C100" s="31"/>
      <c r="D100" s="32"/>
      <c r="E100" s="73"/>
      <c r="F100" s="32"/>
      <c r="G100" s="31"/>
    </row>
    <row r="101" spans="1:7" x14ac:dyDescent="0.2">
      <c r="A101" s="31"/>
      <c r="B101" s="31"/>
      <c r="C101" s="31"/>
      <c r="D101" s="32"/>
      <c r="E101" s="73"/>
      <c r="F101" s="32"/>
      <c r="G101" s="31"/>
    </row>
    <row r="102" spans="1:7" x14ac:dyDescent="0.2">
      <c r="A102" s="31"/>
      <c r="B102" s="31"/>
      <c r="C102" s="31"/>
      <c r="D102" s="32"/>
      <c r="E102" s="73"/>
      <c r="F102" s="32"/>
      <c r="G102" s="31"/>
    </row>
    <row r="103" spans="1:7" x14ac:dyDescent="0.2">
      <c r="A103" s="31"/>
      <c r="B103" s="31"/>
      <c r="C103" s="31"/>
      <c r="D103" s="32"/>
      <c r="E103" s="73"/>
      <c r="F103" s="32"/>
      <c r="G103" s="31"/>
    </row>
    <row r="104" spans="1:7" x14ac:dyDescent="0.2">
      <c r="A104" s="31"/>
      <c r="B104" s="31"/>
      <c r="C104" s="31"/>
      <c r="D104" s="32"/>
      <c r="E104" s="73"/>
      <c r="F104" s="32"/>
      <c r="G104" s="31"/>
    </row>
    <row r="105" spans="1:7" x14ac:dyDescent="0.2">
      <c r="A105" s="31"/>
      <c r="B105" s="31"/>
      <c r="C105" s="31"/>
      <c r="D105" s="32"/>
      <c r="E105" s="73"/>
      <c r="F105" s="32"/>
      <c r="G105" s="31"/>
    </row>
    <row r="106" spans="1:7" x14ac:dyDescent="0.2">
      <c r="A106" s="31"/>
      <c r="B106" s="31"/>
      <c r="C106" s="31"/>
      <c r="D106" s="32"/>
      <c r="E106" s="73"/>
      <c r="F106" s="32"/>
      <c r="G106" s="31"/>
    </row>
    <row r="107" spans="1:7" x14ac:dyDescent="0.2">
      <c r="A107" s="31"/>
      <c r="B107" s="31"/>
      <c r="C107" s="31"/>
      <c r="D107" s="32"/>
      <c r="E107" s="73"/>
      <c r="F107" s="32"/>
      <c r="G107" s="31"/>
    </row>
    <row r="108" spans="1:7" x14ac:dyDescent="0.2">
      <c r="A108" s="31"/>
      <c r="B108" s="31"/>
      <c r="C108" s="31"/>
      <c r="D108" s="32"/>
      <c r="E108" s="73"/>
      <c r="F108" s="32"/>
      <c r="G108" s="31"/>
    </row>
    <row r="109" spans="1:7" x14ac:dyDescent="0.2">
      <c r="A109" s="31"/>
      <c r="B109" s="31"/>
      <c r="C109" s="31"/>
      <c r="D109" s="32"/>
      <c r="E109" s="73"/>
      <c r="F109" s="32"/>
      <c r="G109" s="31"/>
    </row>
    <row r="110" spans="1:7" x14ac:dyDescent="0.2">
      <c r="A110" s="31"/>
      <c r="B110" s="31"/>
      <c r="C110" s="31"/>
      <c r="D110" s="32"/>
      <c r="E110" s="73"/>
      <c r="F110" s="32"/>
      <c r="G110" s="31"/>
    </row>
    <row r="111" spans="1:7" x14ac:dyDescent="0.2">
      <c r="A111" s="31"/>
      <c r="B111" s="31"/>
      <c r="C111" s="31"/>
      <c r="D111" s="32"/>
      <c r="E111" s="73"/>
      <c r="F111" s="32"/>
      <c r="G111" s="31"/>
    </row>
    <row r="112" spans="1:7" x14ac:dyDescent="0.2">
      <c r="A112" s="31"/>
      <c r="B112" s="31"/>
      <c r="C112" s="31"/>
      <c r="D112" s="32"/>
      <c r="E112" s="73"/>
      <c r="F112" s="32"/>
      <c r="G112" s="31"/>
    </row>
    <row r="113" spans="1:7" x14ac:dyDescent="0.2">
      <c r="A113" s="31"/>
      <c r="B113" s="31"/>
      <c r="C113" s="31"/>
      <c r="D113" s="32"/>
      <c r="E113" s="73"/>
      <c r="F113" s="32"/>
      <c r="G113" s="31"/>
    </row>
    <row r="114" spans="1:7" x14ac:dyDescent="0.2">
      <c r="A114" s="31"/>
      <c r="B114" s="31"/>
      <c r="C114" s="31"/>
      <c r="D114" s="32"/>
      <c r="E114" s="73"/>
      <c r="F114" s="32"/>
      <c r="G114" s="31"/>
    </row>
    <row r="115" spans="1:7" x14ac:dyDescent="0.2">
      <c r="A115" s="31"/>
      <c r="B115" s="31"/>
      <c r="C115" s="31"/>
      <c r="D115" s="32"/>
      <c r="E115" s="73"/>
      <c r="F115" s="32"/>
      <c r="G115" s="31"/>
    </row>
    <row r="116" spans="1:7" x14ac:dyDescent="0.2">
      <c r="A116" s="31"/>
      <c r="B116" s="31"/>
      <c r="C116" s="31"/>
      <c r="D116" s="32"/>
      <c r="E116" s="73"/>
      <c r="F116" s="32"/>
      <c r="G116" s="31"/>
    </row>
    <row r="117" spans="1:7" x14ac:dyDescent="0.2">
      <c r="A117" s="31"/>
      <c r="B117" s="31"/>
      <c r="C117" s="31"/>
      <c r="D117" s="32"/>
      <c r="E117" s="73"/>
      <c r="F117" s="32"/>
      <c r="G117" s="31"/>
    </row>
    <row r="118" spans="1:7" x14ac:dyDescent="0.2">
      <c r="A118" s="31"/>
      <c r="B118" s="31"/>
      <c r="C118" s="31"/>
      <c r="D118" s="32"/>
      <c r="E118" s="73"/>
      <c r="F118" s="32"/>
      <c r="G118" s="31"/>
    </row>
    <row r="119" spans="1:7" x14ac:dyDescent="0.2">
      <c r="A119" s="31"/>
      <c r="B119" s="31"/>
      <c r="C119" s="31"/>
      <c r="D119" s="32"/>
      <c r="E119" s="73"/>
      <c r="F119" s="32"/>
      <c r="G119" s="31"/>
    </row>
    <row r="120" spans="1:7" x14ac:dyDescent="0.2">
      <c r="A120" s="31"/>
      <c r="B120" s="31"/>
      <c r="C120" s="31"/>
      <c r="D120" s="32"/>
      <c r="E120" s="73"/>
      <c r="F120" s="32"/>
      <c r="G120" s="31"/>
    </row>
    <row r="121" spans="1:7" x14ac:dyDescent="0.2">
      <c r="A121" s="31"/>
      <c r="B121" s="31"/>
      <c r="C121" s="31"/>
      <c r="D121" s="32"/>
      <c r="E121" s="73"/>
      <c r="F121" s="32"/>
      <c r="G121" s="31"/>
    </row>
    <row r="122" spans="1:7" x14ac:dyDescent="0.2">
      <c r="A122" s="31"/>
      <c r="B122" s="31"/>
      <c r="C122" s="31"/>
      <c r="D122" s="32"/>
      <c r="E122" s="73"/>
      <c r="F122" s="32"/>
      <c r="G122" s="31"/>
    </row>
    <row r="123" spans="1:7" x14ac:dyDescent="0.2">
      <c r="A123" s="31"/>
      <c r="B123" s="31"/>
      <c r="C123" s="31"/>
      <c r="D123" s="32"/>
      <c r="E123" s="73"/>
      <c r="F123" s="32"/>
      <c r="G123" s="31"/>
    </row>
    <row r="124" spans="1:7" x14ac:dyDescent="0.2">
      <c r="A124" s="31"/>
      <c r="B124" s="31"/>
      <c r="C124" s="31"/>
      <c r="D124" s="32"/>
      <c r="E124" s="73"/>
      <c r="F124" s="32"/>
      <c r="G124" s="31"/>
    </row>
    <row r="125" spans="1:7" x14ac:dyDescent="0.2">
      <c r="A125" s="31"/>
      <c r="B125" s="31"/>
      <c r="C125" s="31"/>
      <c r="D125" s="32"/>
      <c r="E125" s="73"/>
      <c r="F125" s="32"/>
      <c r="G125" s="31"/>
    </row>
    <row r="126" spans="1:7" x14ac:dyDescent="0.2">
      <c r="A126" s="31"/>
      <c r="B126" s="31"/>
      <c r="C126" s="31"/>
      <c r="D126" s="32"/>
      <c r="E126" s="73"/>
      <c r="F126" s="32"/>
      <c r="G126" s="31"/>
    </row>
    <row r="127" spans="1:7" x14ac:dyDescent="0.2">
      <c r="A127" s="31"/>
      <c r="B127" s="31"/>
      <c r="C127" s="31"/>
      <c r="D127" s="32"/>
      <c r="E127" s="73"/>
      <c r="F127" s="32"/>
      <c r="G127" s="31"/>
    </row>
    <row r="128" spans="1:7" x14ac:dyDescent="0.2">
      <c r="A128" s="31"/>
      <c r="B128" s="31"/>
      <c r="C128" s="31"/>
      <c r="D128" s="32"/>
      <c r="E128" s="73"/>
      <c r="F128" s="32"/>
      <c r="G128" s="31"/>
    </row>
    <row r="129" spans="1:7" x14ac:dyDescent="0.2">
      <c r="A129" s="31"/>
      <c r="B129" s="31"/>
      <c r="C129" s="31"/>
      <c r="D129" s="32"/>
      <c r="E129" s="73"/>
      <c r="F129" s="32"/>
      <c r="G129" s="31"/>
    </row>
    <row r="130" spans="1:7" x14ac:dyDescent="0.2">
      <c r="A130" s="31"/>
      <c r="B130" s="31"/>
      <c r="C130" s="31"/>
      <c r="D130" s="32"/>
      <c r="E130" s="73"/>
      <c r="F130" s="32"/>
      <c r="G130" s="31"/>
    </row>
    <row r="131" spans="1:7" x14ac:dyDescent="0.2">
      <c r="A131" s="31"/>
      <c r="B131" s="31"/>
      <c r="C131" s="31"/>
      <c r="D131" s="32"/>
      <c r="E131" s="73"/>
      <c r="F131" s="32"/>
      <c r="G131" s="31"/>
    </row>
    <row r="132" spans="1:7" x14ac:dyDescent="0.2">
      <c r="A132" s="31"/>
      <c r="B132" s="31"/>
      <c r="C132" s="31"/>
      <c r="D132" s="32"/>
      <c r="E132" s="73"/>
      <c r="F132" s="32"/>
      <c r="G132" s="31"/>
    </row>
    <row r="133" spans="1:7" x14ac:dyDescent="0.2">
      <c r="A133" s="31"/>
      <c r="B133" s="31"/>
      <c r="C133" s="31"/>
      <c r="D133" s="32"/>
      <c r="E133" s="73"/>
      <c r="F133" s="32"/>
      <c r="G133" s="31"/>
    </row>
    <row r="134" spans="1:7" x14ac:dyDescent="0.2">
      <c r="A134" s="31"/>
      <c r="B134" s="31"/>
      <c r="C134" s="31"/>
      <c r="D134" s="32"/>
      <c r="E134" s="73"/>
      <c r="F134" s="32"/>
      <c r="G134" s="31"/>
    </row>
    <row r="135" spans="1:7" x14ac:dyDescent="0.2">
      <c r="A135" s="31"/>
      <c r="B135" s="31"/>
      <c r="C135" s="31"/>
      <c r="D135" s="32"/>
      <c r="E135" s="73"/>
      <c r="F135" s="32"/>
      <c r="G135" s="31"/>
    </row>
    <row r="136" spans="1:7" x14ac:dyDescent="0.2">
      <c r="A136" s="31"/>
      <c r="B136" s="31"/>
      <c r="C136" s="31"/>
      <c r="D136" s="32"/>
      <c r="E136" s="73"/>
      <c r="F136" s="32"/>
      <c r="G136" s="31"/>
    </row>
    <row r="137" spans="1:7" x14ac:dyDescent="0.2">
      <c r="A137" s="31"/>
      <c r="B137" s="31"/>
      <c r="C137" s="31"/>
      <c r="D137" s="32"/>
      <c r="E137" s="73"/>
      <c r="F137" s="32"/>
      <c r="G137" s="31"/>
    </row>
    <row r="138" spans="1:7" x14ac:dyDescent="0.2">
      <c r="A138" s="31"/>
      <c r="B138" s="31"/>
      <c r="C138" s="31"/>
      <c r="D138" s="32"/>
      <c r="E138" s="73"/>
      <c r="F138" s="32"/>
      <c r="G138" s="31"/>
    </row>
    <row r="139" spans="1:7" x14ac:dyDescent="0.2">
      <c r="A139" s="31"/>
      <c r="B139" s="31"/>
      <c r="C139" s="31"/>
      <c r="D139" s="32"/>
      <c r="E139" s="73"/>
      <c r="F139" s="32"/>
      <c r="G139" s="31"/>
    </row>
    <row r="140" spans="1:7" x14ac:dyDescent="0.2">
      <c r="A140" s="31"/>
      <c r="B140" s="31"/>
      <c r="C140" s="31"/>
      <c r="D140" s="32"/>
      <c r="E140" s="73"/>
      <c r="F140" s="32"/>
      <c r="G140" s="31"/>
    </row>
    <row r="141" spans="1:7" x14ac:dyDescent="0.2">
      <c r="A141" s="31"/>
      <c r="B141" s="31"/>
      <c r="C141" s="31"/>
      <c r="D141" s="32"/>
      <c r="E141" s="73"/>
      <c r="F141" s="32"/>
      <c r="G141" s="31"/>
    </row>
    <row r="142" spans="1:7" x14ac:dyDescent="0.2">
      <c r="A142" s="31"/>
      <c r="B142" s="31"/>
      <c r="C142" s="31"/>
      <c r="D142" s="32"/>
      <c r="E142" s="73"/>
      <c r="F142" s="32"/>
      <c r="G142" s="31"/>
    </row>
    <row r="143" spans="1:7" x14ac:dyDescent="0.2">
      <c r="A143" s="31"/>
      <c r="B143" s="31"/>
      <c r="C143" s="31"/>
      <c r="D143" s="32"/>
      <c r="E143" s="73"/>
      <c r="F143" s="32"/>
      <c r="G143" s="31"/>
    </row>
    <row r="144" spans="1:7" x14ac:dyDescent="0.2">
      <c r="A144" s="31"/>
      <c r="B144" s="31"/>
      <c r="C144" s="31"/>
      <c r="D144" s="32"/>
      <c r="E144" s="73"/>
      <c r="F144" s="32"/>
      <c r="G144" s="31"/>
    </row>
    <row r="145" spans="1:7" x14ac:dyDescent="0.2">
      <c r="A145" s="31"/>
      <c r="B145" s="31"/>
      <c r="C145" s="31"/>
      <c r="D145" s="32"/>
      <c r="E145" s="73"/>
      <c r="F145" s="32"/>
      <c r="G145" s="31"/>
    </row>
    <row r="146" spans="1:7" x14ac:dyDescent="0.2">
      <c r="A146" s="31"/>
      <c r="B146" s="31"/>
      <c r="C146" s="31"/>
      <c r="D146" s="32"/>
      <c r="E146" s="73"/>
      <c r="F146" s="32"/>
      <c r="G146" s="31"/>
    </row>
    <row r="147" spans="1:7" x14ac:dyDescent="0.2">
      <c r="A147" s="31"/>
      <c r="B147" s="31"/>
      <c r="C147" s="31"/>
      <c r="D147" s="32"/>
      <c r="E147" s="73"/>
      <c r="F147" s="32"/>
      <c r="G147" s="31"/>
    </row>
    <row r="148" spans="1:7" x14ac:dyDescent="0.2">
      <c r="A148" s="31"/>
      <c r="B148" s="31"/>
      <c r="C148" s="31"/>
      <c r="D148" s="32"/>
      <c r="E148" s="73"/>
      <c r="F148" s="32"/>
      <c r="G148" s="31"/>
    </row>
    <row r="149" spans="1:7" x14ac:dyDescent="0.2">
      <c r="A149" s="31"/>
      <c r="B149" s="31"/>
      <c r="C149" s="31"/>
      <c r="D149" s="32"/>
      <c r="E149" s="73"/>
      <c r="F149" s="32"/>
      <c r="G149" s="31"/>
    </row>
    <row r="150" spans="1:7" x14ac:dyDescent="0.2">
      <c r="A150" s="31"/>
      <c r="B150" s="31"/>
      <c r="C150" s="31"/>
      <c r="D150" s="32"/>
      <c r="E150" s="73"/>
      <c r="F150" s="32"/>
      <c r="G150" s="31"/>
    </row>
    <row r="151" spans="1:7" x14ac:dyDescent="0.2">
      <c r="A151" s="31"/>
      <c r="B151" s="31"/>
      <c r="C151" s="31"/>
      <c r="D151" s="32"/>
      <c r="E151" s="73"/>
      <c r="F151" s="32"/>
      <c r="G151" s="31"/>
    </row>
    <row r="152" spans="1:7" x14ac:dyDescent="0.2">
      <c r="A152" s="31"/>
      <c r="B152" s="31"/>
      <c r="C152" s="31"/>
      <c r="D152" s="32"/>
      <c r="E152" s="73"/>
      <c r="F152" s="32"/>
      <c r="G152" s="31"/>
    </row>
    <row r="153" spans="1:7" x14ac:dyDescent="0.2">
      <c r="A153" s="31"/>
      <c r="B153" s="31"/>
      <c r="C153" s="31"/>
      <c r="D153" s="32"/>
      <c r="E153" s="73"/>
      <c r="F153" s="32"/>
      <c r="G153" s="31"/>
    </row>
    <row r="154" spans="1:7" x14ac:dyDescent="0.2">
      <c r="A154" s="31"/>
      <c r="B154" s="31"/>
      <c r="C154" s="31"/>
      <c r="D154" s="32"/>
      <c r="E154" s="73"/>
      <c r="F154" s="32"/>
      <c r="G154" s="31"/>
    </row>
    <row r="155" spans="1:7" x14ac:dyDescent="0.2">
      <c r="A155" s="31"/>
      <c r="B155" s="31"/>
      <c r="C155" s="31"/>
      <c r="D155" s="32"/>
      <c r="E155" s="73"/>
      <c r="F155" s="32"/>
      <c r="G155" s="31"/>
    </row>
    <row r="156" spans="1:7" x14ac:dyDescent="0.2">
      <c r="A156" s="31"/>
      <c r="B156" s="31"/>
      <c r="C156" s="31"/>
      <c r="D156" s="32"/>
      <c r="E156" s="73"/>
      <c r="F156" s="32"/>
      <c r="G156" s="31"/>
    </row>
    <row r="157" spans="1:7" x14ac:dyDescent="0.2">
      <c r="A157" s="31"/>
      <c r="B157" s="31"/>
      <c r="C157" s="31"/>
      <c r="D157" s="32"/>
      <c r="E157" s="73"/>
      <c r="F157" s="32"/>
      <c r="G157" s="31"/>
    </row>
    <row r="158" spans="1:7" x14ac:dyDescent="0.2">
      <c r="A158" s="31"/>
      <c r="B158" s="31"/>
      <c r="C158" s="31"/>
      <c r="D158" s="32"/>
      <c r="E158" s="73"/>
      <c r="F158" s="32"/>
      <c r="G158" s="31"/>
    </row>
    <row r="159" spans="1:7" x14ac:dyDescent="0.2">
      <c r="A159" s="31"/>
      <c r="B159" s="31"/>
      <c r="C159" s="31"/>
      <c r="D159" s="32"/>
      <c r="E159" s="73"/>
      <c r="F159" s="32"/>
      <c r="G159" s="31"/>
    </row>
    <row r="160" spans="1:7" x14ac:dyDescent="0.2">
      <c r="A160" s="31"/>
      <c r="B160" s="31"/>
      <c r="C160" s="31"/>
      <c r="D160" s="32"/>
      <c r="E160" s="73"/>
      <c r="F160" s="32"/>
      <c r="G160" s="31"/>
    </row>
    <row r="161" spans="1:7" x14ac:dyDescent="0.2">
      <c r="A161" s="31"/>
      <c r="B161" s="31"/>
      <c r="C161" s="31"/>
      <c r="D161" s="32"/>
      <c r="E161" s="73"/>
      <c r="F161" s="32"/>
      <c r="G161" s="31"/>
    </row>
    <row r="162" spans="1:7" x14ac:dyDescent="0.2">
      <c r="A162" s="31"/>
      <c r="B162" s="31"/>
      <c r="C162" s="31"/>
      <c r="D162" s="32"/>
      <c r="E162" s="73"/>
      <c r="F162" s="32"/>
      <c r="G162" s="31"/>
    </row>
    <row r="163" spans="1:7" x14ac:dyDescent="0.2">
      <c r="A163" s="31"/>
      <c r="B163" s="31"/>
      <c r="C163" s="31"/>
      <c r="D163" s="32"/>
      <c r="E163" s="73"/>
      <c r="F163" s="32"/>
      <c r="G163" s="31"/>
    </row>
    <row r="164" spans="1:7" x14ac:dyDescent="0.2">
      <c r="A164" s="31"/>
      <c r="B164" s="31"/>
      <c r="C164" s="31"/>
      <c r="D164" s="32"/>
      <c r="E164" s="73"/>
      <c r="F164" s="32"/>
      <c r="G164" s="31"/>
    </row>
    <row r="165" spans="1:7" x14ac:dyDescent="0.2">
      <c r="A165" s="31"/>
      <c r="B165" s="31"/>
      <c r="C165" s="31"/>
      <c r="D165" s="32"/>
      <c r="E165" s="73"/>
      <c r="F165" s="32"/>
      <c r="G165" s="31"/>
    </row>
    <row r="166" spans="1:7" x14ac:dyDescent="0.2">
      <c r="A166" s="31"/>
      <c r="B166" s="31"/>
      <c r="C166" s="31"/>
      <c r="D166" s="32"/>
      <c r="E166" s="73"/>
      <c r="F166" s="32"/>
      <c r="G166" s="31"/>
    </row>
    <row r="167" spans="1:7" x14ac:dyDescent="0.2">
      <c r="A167" s="31"/>
      <c r="B167" s="31"/>
      <c r="C167" s="31"/>
      <c r="D167" s="32"/>
      <c r="E167" s="73"/>
      <c r="F167" s="32"/>
      <c r="G167" s="31"/>
    </row>
    <row r="168" spans="1:7" x14ac:dyDescent="0.2">
      <c r="A168" s="31"/>
      <c r="B168" s="31"/>
      <c r="C168" s="31"/>
      <c r="D168" s="32"/>
      <c r="E168" s="73"/>
      <c r="F168" s="32"/>
      <c r="G168" s="31"/>
    </row>
    <row r="169" spans="1:7" x14ac:dyDescent="0.2">
      <c r="A169" s="31"/>
      <c r="B169" s="31"/>
      <c r="C169" s="31"/>
      <c r="D169" s="32"/>
      <c r="E169" s="73"/>
      <c r="F169" s="32"/>
      <c r="G169" s="31"/>
    </row>
    <row r="170" spans="1:7" x14ac:dyDescent="0.2">
      <c r="A170" s="31"/>
      <c r="B170" s="31"/>
      <c r="C170" s="31"/>
      <c r="D170" s="32"/>
      <c r="E170" s="73"/>
      <c r="F170" s="32"/>
      <c r="G170" s="31"/>
    </row>
    <row r="171" spans="1:7" x14ac:dyDescent="0.2">
      <c r="A171" s="31"/>
      <c r="B171" s="31"/>
      <c r="C171" s="31"/>
      <c r="D171" s="32"/>
      <c r="E171" s="73"/>
      <c r="F171" s="32"/>
      <c r="G171" s="31"/>
    </row>
    <row r="172" spans="1:7" x14ac:dyDescent="0.2">
      <c r="A172" s="31"/>
      <c r="B172" s="31"/>
      <c r="C172" s="31"/>
      <c r="D172" s="32"/>
      <c r="E172" s="73"/>
      <c r="F172" s="32"/>
      <c r="G172" s="31"/>
    </row>
    <row r="173" spans="1:7" x14ac:dyDescent="0.2">
      <c r="A173" s="31"/>
      <c r="B173" s="31"/>
      <c r="C173" s="31"/>
      <c r="D173" s="32"/>
      <c r="E173" s="73"/>
      <c r="F173" s="32"/>
      <c r="G173" s="31"/>
    </row>
    <row r="174" spans="1:7" x14ac:dyDescent="0.2">
      <c r="A174" s="31"/>
      <c r="B174" s="31"/>
      <c r="C174" s="31"/>
      <c r="D174" s="32"/>
      <c r="E174" s="73"/>
      <c r="F174" s="32"/>
      <c r="G174" s="31"/>
    </row>
    <row r="175" spans="1:7" x14ac:dyDescent="0.2">
      <c r="A175" s="31"/>
      <c r="B175" s="31"/>
      <c r="C175" s="31"/>
      <c r="D175" s="32"/>
      <c r="E175" s="73"/>
      <c r="F175" s="32"/>
      <c r="G175" s="31"/>
    </row>
    <row r="176" spans="1:7" x14ac:dyDescent="0.2">
      <c r="A176" s="31"/>
      <c r="B176" s="31"/>
      <c r="C176" s="31"/>
      <c r="D176" s="32"/>
      <c r="E176" s="73"/>
      <c r="F176" s="32"/>
      <c r="G176" s="31"/>
    </row>
    <row r="177" spans="1:7" x14ac:dyDescent="0.2">
      <c r="A177" s="31"/>
      <c r="B177" s="31"/>
      <c r="C177" s="31"/>
      <c r="D177" s="32"/>
      <c r="E177" s="73"/>
      <c r="F177" s="32"/>
      <c r="G177" s="31"/>
    </row>
    <row r="178" spans="1:7" x14ac:dyDescent="0.2">
      <c r="A178" s="31"/>
      <c r="B178" s="31"/>
      <c r="C178" s="31"/>
      <c r="D178" s="32"/>
      <c r="E178" s="73"/>
      <c r="F178" s="32"/>
      <c r="G178" s="31"/>
    </row>
    <row r="179" spans="1:7" x14ac:dyDescent="0.2">
      <c r="A179" s="31"/>
      <c r="B179" s="31"/>
      <c r="C179" s="31"/>
      <c r="D179" s="32"/>
      <c r="E179" s="73"/>
      <c r="F179" s="32"/>
      <c r="G179" s="31"/>
    </row>
    <row r="180" spans="1:7" x14ac:dyDescent="0.2">
      <c r="A180" s="31"/>
      <c r="B180" s="31"/>
      <c r="C180" s="31"/>
      <c r="D180" s="32"/>
      <c r="E180" s="73"/>
      <c r="F180" s="32"/>
      <c r="G180" s="31"/>
    </row>
    <row r="181" spans="1:7" x14ac:dyDescent="0.2">
      <c r="A181" s="31"/>
      <c r="B181" s="31"/>
      <c r="C181" s="31"/>
      <c r="D181" s="32"/>
      <c r="E181" s="73"/>
      <c r="F181" s="32"/>
      <c r="G181" s="31"/>
    </row>
    <row r="182" spans="1:7" x14ac:dyDescent="0.2">
      <c r="A182" s="31"/>
      <c r="B182" s="31"/>
      <c r="C182" s="31"/>
      <c r="D182" s="32"/>
      <c r="E182" s="73"/>
      <c r="F182" s="32"/>
      <c r="G182" s="31"/>
    </row>
    <row r="183" spans="1:7" x14ac:dyDescent="0.2">
      <c r="A183" s="31"/>
      <c r="B183" s="31"/>
      <c r="C183" s="31"/>
      <c r="D183" s="32"/>
      <c r="E183" s="73"/>
      <c r="F183" s="32"/>
      <c r="G183" s="31"/>
    </row>
    <row r="184" spans="1:7" x14ac:dyDescent="0.2">
      <c r="A184" s="31"/>
      <c r="B184" s="31"/>
      <c r="C184" s="31"/>
      <c r="D184" s="32"/>
      <c r="E184" s="73"/>
      <c r="F184" s="32"/>
      <c r="G184" s="31"/>
    </row>
    <row r="185" spans="1:7" x14ac:dyDescent="0.2">
      <c r="A185" s="31"/>
      <c r="B185" s="31"/>
      <c r="C185" s="31"/>
      <c r="D185" s="32"/>
      <c r="E185" s="73"/>
      <c r="F185" s="32"/>
      <c r="G185" s="31"/>
    </row>
    <row r="186" spans="1:7" x14ac:dyDescent="0.2">
      <c r="A186" s="31"/>
      <c r="B186" s="31"/>
      <c r="C186" s="31"/>
      <c r="D186" s="32"/>
      <c r="E186" s="73"/>
      <c r="F186" s="32"/>
      <c r="G186" s="31"/>
    </row>
    <row r="187" spans="1:7" x14ac:dyDescent="0.2">
      <c r="A187" s="31"/>
      <c r="B187" s="31"/>
      <c r="C187" s="31"/>
      <c r="D187" s="32"/>
      <c r="E187" s="73"/>
      <c r="F187" s="32"/>
      <c r="G187" s="31"/>
    </row>
    <row r="188" spans="1:7" x14ac:dyDescent="0.2">
      <c r="A188" s="31"/>
      <c r="B188" s="31"/>
      <c r="C188" s="31"/>
      <c r="D188" s="32"/>
      <c r="E188" s="73"/>
      <c r="F188" s="32"/>
      <c r="G188" s="31"/>
    </row>
    <row r="189" spans="1:7" x14ac:dyDescent="0.2">
      <c r="A189" s="31"/>
      <c r="B189" s="31"/>
      <c r="C189" s="31"/>
      <c r="D189" s="32"/>
      <c r="E189" s="73"/>
      <c r="F189" s="32"/>
      <c r="G189" s="31"/>
    </row>
    <row r="190" spans="1:7" x14ac:dyDescent="0.2">
      <c r="A190" s="31"/>
      <c r="B190" s="31"/>
      <c r="C190" s="31"/>
      <c r="D190" s="32"/>
      <c r="E190" s="73"/>
      <c r="F190" s="32"/>
      <c r="G190" s="31"/>
    </row>
    <row r="191" spans="1:7" x14ac:dyDescent="0.2">
      <c r="A191" s="31"/>
      <c r="B191" s="31"/>
      <c r="C191" s="31"/>
      <c r="D191" s="32"/>
      <c r="E191" s="73"/>
      <c r="F191" s="32"/>
      <c r="G191" s="31"/>
    </row>
    <row r="192" spans="1:7" x14ac:dyDescent="0.2">
      <c r="A192" s="31"/>
      <c r="B192" s="31"/>
      <c r="C192" s="31"/>
      <c r="D192" s="32"/>
      <c r="E192" s="73"/>
      <c r="F192" s="32"/>
      <c r="G192" s="31"/>
    </row>
    <row r="193" spans="1:7" x14ac:dyDescent="0.2">
      <c r="A193" s="31"/>
      <c r="B193" s="31"/>
      <c r="C193" s="31"/>
      <c r="D193" s="32"/>
      <c r="E193" s="73"/>
      <c r="F193" s="32"/>
      <c r="G193" s="31"/>
    </row>
    <row r="194" spans="1:7" x14ac:dyDescent="0.2">
      <c r="A194" s="31"/>
      <c r="B194" s="31"/>
      <c r="C194" s="31"/>
      <c r="D194" s="32"/>
      <c r="E194" s="73"/>
      <c r="F194" s="32"/>
      <c r="G194" s="31"/>
    </row>
    <row r="195" spans="1:7" x14ac:dyDescent="0.2">
      <c r="A195" s="31"/>
      <c r="B195" s="31"/>
      <c r="C195" s="31"/>
      <c r="D195" s="32"/>
      <c r="E195" s="73"/>
      <c r="F195" s="32"/>
      <c r="G195" s="31"/>
    </row>
    <row r="196" spans="1:7" x14ac:dyDescent="0.2">
      <c r="A196" s="31"/>
      <c r="B196" s="31"/>
      <c r="C196" s="31"/>
      <c r="D196" s="32"/>
      <c r="E196" s="73"/>
      <c r="F196" s="32"/>
      <c r="G196" s="31"/>
    </row>
    <row r="197" spans="1:7" x14ac:dyDescent="0.2">
      <c r="A197" s="31"/>
      <c r="B197" s="31"/>
      <c r="C197" s="31"/>
      <c r="D197" s="32"/>
      <c r="E197" s="73"/>
      <c r="F197" s="32"/>
      <c r="G197" s="31"/>
    </row>
    <row r="198" spans="1:7" x14ac:dyDescent="0.2">
      <c r="A198" s="31"/>
      <c r="B198" s="31"/>
      <c r="C198" s="31"/>
      <c r="D198" s="32"/>
      <c r="E198" s="73"/>
      <c r="F198" s="32"/>
      <c r="G198" s="31"/>
    </row>
    <row r="199" spans="1:7" x14ac:dyDescent="0.2">
      <c r="A199" s="31"/>
      <c r="B199" s="31"/>
      <c r="C199" s="31"/>
      <c r="D199" s="32"/>
      <c r="E199" s="73"/>
      <c r="F199" s="32"/>
      <c r="G199" s="31"/>
    </row>
    <row r="200" spans="1:7" x14ac:dyDescent="0.2">
      <c r="A200" s="31"/>
      <c r="B200" s="31"/>
      <c r="C200" s="31"/>
      <c r="D200" s="32"/>
      <c r="E200" s="73"/>
      <c r="F200" s="32"/>
      <c r="G200" s="31"/>
    </row>
    <row r="201" spans="1:7" x14ac:dyDescent="0.2">
      <c r="A201" s="31"/>
      <c r="B201" s="31"/>
      <c r="C201" s="31"/>
      <c r="D201" s="32"/>
      <c r="E201" s="73"/>
      <c r="F201" s="32"/>
      <c r="G201" s="31"/>
    </row>
    <row r="202" spans="1:7" x14ac:dyDescent="0.2">
      <c r="A202" s="31"/>
      <c r="B202" s="31"/>
      <c r="C202" s="31"/>
      <c r="D202" s="32"/>
      <c r="E202" s="73"/>
      <c r="F202" s="32"/>
      <c r="G202" s="31"/>
    </row>
    <row r="203" spans="1:7" x14ac:dyDescent="0.2">
      <c r="A203" s="31"/>
      <c r="B203" s="31"/>
      <c r="C203" s="31"/>
      <c r="D203" s="32"/>
      <c r="E203" s="73"/>
      <c r="F203" s="32"/>
      <c r="G203" s="31"/>
    </row>
    <row r="204" spans="1:7" x14ac:dyDescent="0.2">
      <c r="A204" s="31"/>
      <c r="B204" s="31"/>
      <c r="C204" s="31"/>
      <c r="D204" s="32"/>
      <c r="E204" s="73"/>
      <c r="F204" s="32"/>
      <c r="G204" s="31"/>
    </row>
    <row r="205" spans="1:7" x14ac:dyDescent="0.2">
      <c r="A205" s="31"/>
      <c r="B205" s="31"/>
      <c r="C205" s="31"/>
      <c r="D205" s="32"/>
      <c r="E205" s="73"/>
      <c r="F205" s="32"/>
      <c r="G205" s="31"/>
    </row>
    <row r="206" spans="1:7" x14ac:dyDescent="0.2">
      <c r="A206" s="31"/>
      <c r="B206" s="31"/>
      <c r="C206" s="31"/>
      <c r="D206" s="32"/>
      <c r="E206" s="73"/>
      <c r="F206" s="32"/>
      <c r="G206" s="31"/>
    </row>
    <row r="207" spans="1:7" x14ac:dyDescent="0.2">
      <c r="A207" s="31"/>
      <c r="B207" s="31"/>
      <c r="C207" s="31"/>
      <c r="D207" s="32"/>
      <c r="E207" s="73"/>
      <c r="F207" s="32"/>
      <c r="G207" s="31"/>
    </row>
    <row r="208" spans="1:7" x14ac:dyDescent="0.2">
      <c r="A208" s="31"/>
      <c r="B208" s="31"/>
      <c r="C208" s="31"/>
      <c r="D208" s="32"/>
      <c r="E208" s="73"/>
      <c r="F208" s="32"/>
      <c r="G208" s="31"/>
    </row>
    <row r="209" spans="1:7" x14ac:dyDescent="0.2">
      <c r="A209" s="31"/>
      <c r="B209" s="31"/>
      <c r="C209" s="31"/>
      <c r="D209" s="32"/>
      <c r="E209" s="73"/>
      <c r="F209" s="32"/>
      <c r="G209" s="31"/>
    </row>
    <row r="210" spans="1:7" x14ac:dyDescent="0.2">
      <c r="A210" s="31"/>
      <c r="B210" s="31"/>
      <c r="C210" s="31"/>
      <c r="D210" s="32"/>
      <c r="E210" s="73"/>
      <c r="F210" s="32"/>
      <c r="G210" s="31"/>
    </row>
    <row r="211" spans="1:7" x14ac:dyDescent="0.2">
      <c r="A211" s="31"/>
      <c r="B211" s="31"/>
      <c r="C211" s="31"/>
      <c r="D211" s="32"/>
      <c r="E211" s="73"/>
      <c r="F211" s="32"/>
      <c r="G211" s="31"/>
    </row>
    <row r="212" spans="1:7" x14ac:dyDescent="0.2">
      <c r="A212" s="31"/>
      <c r="B212" s="31"/>
      <c r="C212" s="31"/>
      <c r="D212" s="32"/>
      <c r="E212" s="73"/>
      <c r="F212" s="32"/>
      <c r="G212" s="31"/>
    </row>
    <row r="213" spans="1:7" x14ac:dyDescent="0.2">
      <c r="A213" s="31"/>
      <c r="B213" s="31"/>
      <c r="C213" s="31"/>
      <c r="D213" s="32"/>
      <c r="E213" s="73"/>
      <c r="F213" s="32"/>
      <c r="G213" s="31"/>
    </row>
    <row r="214" spans="1:7" x14ac:dyDescent="0.2">
      <c r="A214" s="31"/>
      <c r="B214" s="31"/>
      <c r="C214" s="31"/>
      <c r="D214" s="32"/>
      <c r="E214" s="73"/>
      <c r="F214" s="32"/>
      <c r="G214" s="31"/>
    </row>
    <row r="215" spans="1:7" x14ac:dyDescent="0.2">
      <c r="A215" s="31"/>
      <c r="B215" s="31"/>
      <c r="C215" s="31"/>
      <c r="D215" s="32"/>
      <c r="E215" s="73"/>
      <c r="F215" s="32"/>
      <c r="G215" s="31"/>
    </row>
    <row r="216" spans="1:7" x14ac:dyDescent="0.2">
      <c r="A216" s="31"/>
      <c r="B216" s="31"/>
      <c r="C216" s="31"/>
      <c r="D216" s="32"/>
      <c r="E216" s="73"/>
      <c r="F216" s="32"/>
      <c r="G216" s="31"/>
    </row>
    <row r="217" spans="1:7" x14ac:dyDescent="0.2">
      <c r="A217" s="31"/>
      <c r="B217" s="31"/>
      <c r="C217" s="31"/>
      <c r="D217" s="32"/>
      <c r="E217" s="73"/>
      <c r="F217" s="32"/>
      <c r="G217" s="31"/>
    </row>
    <row r="218" spans="1:7" x14ac:dyDescent="0.2">
      <c r="A218" s="31"/>
      <c r="B218" s="31"/>
      <c r="C218" s="31"/>
      <c r="D218" s="32"/>
      <c r="E218" s="73"/>
      <c r="F218" s="32"/>
      <c r="G218" s="31"/>
    </row>
    <row r="219" spans="1:7" x14ac:dyDescent="0.2">
      <c r="A219" s="31"/>
      <c r="B219" s="31"/>
      <c r="C219" s="31"/>
      <c r="D219" s="32"/>
      <c r="E219" s="73"/>
      <c r="F219" s="32"/>
      <c r="G219" s="31"/>
    </row>
    <row r="220" spans="1:7" x14ac:dyDescent="0.2">
      <c r="A220" s="31"/>
      <c r="B220" s="31"/>
      <c r="C220" s="31"/>
      <c r="D220" s="32"/>
      <c r="E220" s="73"/>
      <c r="F220" s="32"/>
      <c r="G220" s="31"/>
    </row>
    <row r="221" spans="1:7" x14ac:dyDescent="0.2">
      <c r="A221" s="31"/>
      <c r="B221" s="31"/>
      <c r="C221" s="31"/>
      <c r="D221" s="32"/>
      <c r="E221" s="73"/>
      <c r="F221" s="32"/>
      <c r="G221" s="31"/>
    </row>
    <row r="222" spans="1:7" x14ac:dyDescent="0.2">
      <c r="A222" s="31"/>
      <c r="B222" s="31"/>
      <c r="C222" s="31"/>
      <c r="D222" s="32"/>
      <c r="E222" s="73"/>
      <c r="F222" s="32"/>
      <c r="G222" s="31"/>
    </row>
    <row r="223" spans="1:7" x14ac:dyDescent="0.2">
      <c r="A223" s="31"/>
      <c r="B223" s="31"/>
      <c r="C223" s="31"/>
      <c r="D223" s="32"/>
      <c r="E223" s="73"/>
      <c r="F223" s="32"/>
      <c r="G223" s="31"/>
    </row>
    <row r="224" spans="1:7" x14ac:dyDescent="0.2">
      <c r="A224" s="31"/>
      <c r="B224" s="31"/>
      <c r="C224" s="31"/>
      <c r="D224" s="32"/>
      <c r="E224" s="73"/>
      <c r="F224" s="32"/>
      <c r="G224" s="31"/>
    </row>
    <row r="225" spans="1:7" x14ac:dyDescent="0.2">
      <c r="A225" s="31"/>
      <c r="B225" s="31"/>
      <c r="C225" s="31"/>
      <c r="D225" s="32"/>
      <c r="E225" s="73"/>
      <c r="F225" s="32"/>
      <c r="G225" s="31"/>
    </row>
    <row r="226" spans="1:7" x14ac:dyDescent="0.2">
      <c r="A226" s="31"/>
      <c r="B226" s="31"/>
      <c r="C226" s="31"/>
      <c r="D226" s="32"/>
      <c r="E226" s="73"/>
      <c r="F226" s="32"/>
      <c r="G226" s="31"/>
    </row>
    <row r="227" spans="1:7" x14ac:dyDescent="0.2">
      <c r="A227" s="31"/>
      <c r="B227" s="31"/>
      <c r="C227" s="31"/>
      <c r="D227" s="32"/>
      <c r="E227" s="73"/>
      <c r="F227" s="32"/>
      <c r="G227" s="31"/>
    </row>
    <row r="228" spans="1:7" x14ac:dyDescent="0.2">
      <c r="A228" s="31"/>
      <c r="B228" s="31"/>
      <c r="C228" s="31"/>
      <c r="D228" s="32"/>
      <c r="E228" s="73"/>
      <c r="F228" s="32"/>
      <c r="G228" s="31"/>
    </row>
    <row r="229" spans="1:7" x14ac:dyDescent="0.2">
      <c r="A229" s="31"/>
      <c r="B229" s="31"/>
      <c r="C229" s="31"/>
      <c r="D229" s="32"/>
      <c r="E229" s="73"/>
      <c r="F229" s="32"/>
      <c r="G229" s="31"/>
    </row>
    <row r="230" spans="1:7" x14ac:dyDescent="0.2">
      <c r="A230" s="31"/>
      <c r="B230" s="31"/>
      <c r="C230" s="31"/>
      <c r="D230" s="32"/>
      <c r="E230" s="73"/>
      <c r="F230" s="32"/>
      <c r="G230" s="31"/>
    </row>
    <row r="231" spans="1:7" x14ac:dyDescent="0.2">
      <c r="A231" s="31"/>
      <c r="B231" s="31"/>
      <c r="C231" s="31"/>
      <c r="D231" s="32"/>
      <c r="E231" s="73"/>
      <c r="F231" s="32"/>
      <c r="G231" s="31"/>
    </row>
    <row r="232" spans="1:7" x14ac:dyDescent="0.2">
      <c r="A232" s="31"/>
      <c r="B232" s="31"/>
      <c r="C232" s="31"/>
      <c r="D232" s="32"/>
      <c r="E232" s="73"/>
      <c r="F232" s="32"/>
      <c r="G232" s="31"/>
    </row>
    <row r="233" spans="1:7" x14ac:dyDescent="0.2">
      <c r="A233" s="31"/>
      <c r="B233" s="31"/>
      <c r="C233" s="31"/>
      <c r="D233" s="32"/>
      <c r="E233" s="73"/>
      <c r="F233" s="32"/>
      <c r="G233" s="31"/>
    </row>
    <row r="234" spans="1:7" x14ac:dyDescent="0.2">
      <c r="A234" s="31"/>
      <c r="B234" s="31"/>
      <c r="C234" s="31"/>
      <c r="D234" s="32"/>
      <c r="E234" s="73"/>
      <c r="F234" s="32"/>
      <c r="G234" s="31"/>
    </row>
    <row r="235" spans="1:7" x14ac:dyDescent="0.2">
      <c r="A235" s="31"/>
      <c r="B235" s="31"/>
      <c r="C235" s="31"/>
      <c r="D235" s="32"/>
      <c r="E235" s="73"/>
      <c r="F235" s="32"/>
      <c r="G235" s="31"/>
    </row>
    <row r="236" spans="1:7" x14ac:dyDescent="0.2">
      <c r="A236" s="31"/>
      <c r="B236" s="31"/>
      <c r="C236" s="31"/>
      <c r="D236" s="32"/>
      <c r="E236" s="73"/>
      <c r="F236" s="32"/>
      <c r="G236" s="31"/>
    </row>
    <row r="237" spans="1:7" x14ac:dyDescent="0.2">
      <c r="A237" s="31"/>
      <c r="B237" s="31"/>
      <c r="C237" s="31"/>
      <c r="D237" s="32"/>
      <c r="E237" s="73"/>
      <c r="F237" s="32"/>
      <c r="G237" s="31"/>
    </row>
    <row r="238" spans="1:7" x14ac:dyDescent="0.2">
      <c r="A238" s="31"/>
      <c r="B238" s="31"/>
      <c r="C238" s="31"/>
      <c r="D238" s="32"/>
      <c r="E238" s="73"/>
      <c r="F238" s="32"/>
      <c r="G238" s="31"/>
    </row>
    <row r="239" spans="1:7" x14ac:dyDescent="0.2">
      <c r="A239" s="31"/>
      <c r="B239" s="31"/>
      <c r="C239" s="31"/>
      <c r="D239" s="32"/>
      <c r="E239" s="73"/>
      <c r="F239" s="32"/>
      <c r="G239" s="31"/>
    </row>
    <row r="240" spans="1:7" x14ac:dyDescent="0.2">
      <c r="A240" s="31"/>
      <c r="B240" s="31"/>
      <c r="C240" s="31"/>
      <c r="D240" s="32"/>
      <c r="E240" s="73"/>
      <c r="F240" s="32"/>
      <c r="G240" s="31"/>
    </row>
    <row r="241" spans="1:7" x14ac:dyDescent="0.2">
      <c r="A241" s="31"/>
      <c r="B241" s="31"/>
      <c r="C241" s="31"/>
      <c r="D241" s="32"/>
      <c r="E241" s="73"/>
      <c r="F241" s="32"/>
      <c r="G241" s="31"/>
    </row>
    <row r="242" spans="1:7" x14ac:dyDescent="0.2">
      <c r="A242" s="31"/>
      <c r="B242" s="31"/>
      <c r="C242" s="31"/>
      <c r="D242" s="32"/>
      <c r="E242" s="73"/>
      <c r="F242" s="32"/>
      <c r="G242" s="31"/>
    </row>
    <row r="243" spans="1:7" x14ac:dyDescent="0.2">
      <c r="A243" s="31"/>
      <c r="B243" s="31"/>
      <c r="C243" s="31"/>
      <c r="D243" s="32"/>
      <c r="E243" s="73"/>
      <c r="F243" s="32"/>
      <c r="G243" s="31"/>
    </row>
    <row r="244" spans="1:7" x14ac:dyDescent="0.2">
      <c r="A244" s="31"/>
      <c r="B244" s="31"/>
      <c r="C244" s="31"/>
      <c r="D244" s="32"/>
      <c r="E244" s="73"/>
      <c r="F244" s="32"/>
      <c r="G244" s="31"/>
    </row>
    <row r="245" spans="1:7" x14ac:dyDescent="0.2">
      <c r="A245" s="31"/>
      <c r="B245" s="31"/>
      <c r="C245" s="31"/>
      <c r="D245" s="32"/>
      <c r="E245" s="73"/>
      <c r="F245" s="32"/>
      <c r="G245" s="31"/>
    </row>
    <row r="246" spans="1:7" x14ac:dyDescent="0.2">
      <c r="A246" s="31"/>
      <c r="B246" s="31"/>
      <c r="C246" s="31"/>
      <c r="D246" s="32"/>
      <c r="E246" s="73"/>
      <c r="F246" s="32"/>
      <c r="G246" s="31"/>
    </row>
    <row r="247" spans="1:7" x14ac:dyDescent="0.2">
      <c r="A247" s="31"/>
      <c r="B247" s="31"/>
      <c r="C247" s="31"/>
      <c r="D247" s="32"/>
      <c r="E247" s="73"/>
      <c r="F247" s="32"/>
      <c r="G247" s="31"/>
    </row>
    <row r="248" spans="1:7" x14ac:dyDescent="0.2">
      <c r="A248" s="31"/>
      <c r="B248" s="31"/>
      <c r="C248" s="31"/>
      <c r="D248" s="32"/>
      <c r="E248" s="73"/>
      <c r="F248" s="32"/>
      <c r="G248" s="31"/>
    </row>
    <row r="249" spans="1:7" x14ac:dyDescent="0.2">
      <c r="A249" s="31"/>
      <c r="B249" s="31"/>
      <c r="C249" s="31"/>
      <c r="D249" s="32"/>
      <c r="E249" s="73"/>
      <c r="F249" s="32"/>
      <c r="G249" s="31"/>
    </row>
    <row r="250" spans="1:7" x14ac:dyDescent="0.2">
      <c r="A250" s="31"/>
      <c r="B250" s="31"/>
      <c r="C250" s="31"/>
      <c r="D250" s="32"/>
      <c r="E250" s="73"/>
      <c r="F250" s="32"/>
      <c r="G250" s="31"/>
    </row>
    <row r="251" spans="1:7" x14ac:dyDescent="0.2">
      <c r="A251" s="31"/>
      <c r="B251" s="31"/>
      <c r="C251" s="31"/>
      <c r="D251" s="32"/>
      <c r="E251" s="73"/>
      <c r="F251" s="32"/>
      <c r="G251" s="31"/>
    </row>
    <row r="252" spans="1:7" x14ac:dyDescent="0.2">
      <c r="A252" s="31"/>
      <c r="B252" s="31"/>
      <c r="C252" s="31"/>
      <c r="D252" s="32"/>
      <c r="E252" s="73"/>
      <c r="F252" s="32"/>
      <c r="G252" s="31"/>
    </row>
    <row r="253" spans="1:7" x14ac:dyDescent="0.2">
      <c r="A253" s="31"/>
      <c r="B253" s="31"/>
      <c r="C253" s="31"/>
      <c r="D253" s="32"/>
      <c r="E253" s="73"/>
      <c r="F253" s="32"/>
      <c r="G253" s="31"/>
    </row>
    <row r="254" spans="1:7" x14ac:dyDescent="0.2">
      <c r="A254" s="31"/>
      <c r="B254" s="31"/>
      <c r="C254" s="31"/>
      <c r="D254" s="32"/>
      <c r="E254" s="73"/>
      <c r="F254" s="32"/>
      <c r="G254" s="31"/>
    </row>
    <row r="255" spans="1:7" x14ac:dyDescent="0.2">
      <c r="A255" s="31"/>
      <c r="B255" s="31"/>
      <c r="C255" s="31"/>
      <c r="D255" s="32"/>
      <c r="E255" s="73"/>
      <c r="F255" s="32"/>
      <c r="G255" s="31"/>
    </row>
    <row r="256" spans="1:7" x14ac:dyDescent="0.2">
      <c r="A256" s="31"/>
      <c r="B256" s="31"/>
      <c r="C256" s="31"/>
      <c r="D256" s="32"/>
      <c r="E256" s="73"/>
      <c r="F256" s="32"/>
      <c r="G256" s="31"/>
    </row>
    <row r="257" spans="1:7" x14ac:dyDescent="0.2">
      <c r="A257" s="31"/>
      <c r="B257" s="31"/>
      <c r="C257" s="31"/>
      <c r="D257" s="32"/>
      <c r="E257" s="73"/>
      <c r="F257" s="32"/>
      <c r="G257" s="31"/>
    </row>
    <row r="258" spans="1:7" x14ac:dyDescent="0.2">
      <c r="A258" s="31"/>
      <c r="B258" s="31"/>
      <c r="C258" s="31"/>
      <c r="D258" s="32"/>
      <c r="E258" s="73"/>
      <c r="F258" s="32"/>
      <c r="G258" s="31"/>
    </row>
    <row r="259" spans="1:7" x14ac:dyDescent="0.2">
      <c r="A259" s="31"/>
      <c r="B259" s="31"/>
      <c r="C259" s="31"/>
      <c r="D259" s="32"/>
      <c r="E259" s="73"/>
      <c r="F259" s="32"/>
      <c r="G259" s="31"/>
    </row>
    <row r="260" spans="1:7" x14ac:dyDescent="0.2">
      <c r="A260" s="31"/>
      <c r="B260" s="31"/>
      <c r="C260" s="31"/>
      <c r="D260" s="32"/>
      <c r="E260" s="73"/>
      <c r="F260" s="32"/>
      <c r="G260" s="31"/>
    </row>
    <row r="261" spans="1:7" x14ac:dyDescent="0.2">
      <c r="A261" s="31"/>
      <c r="B261" s="31"/>
      <c r="C261" s="31"/>
      <c r="D261" s="32"/>
      <c r="E261" s="73"/>
      <c r="F261" s="32"/>
      <c r="G261" s="31"/>
    </row>
    <row r="262" spans="1:7" x14ac:dyDescent="0.2">
      <c r="A262" s="31"/>
      <c r="B262" s="31"/>
      <c r="C262" s="31"/>
      <c r="D262" s="32"/>
      <c r="E262" s="73"/>
      <c r="F262" s="32"/>
      <c r="G262" s="31"/>
    </row>
    <row r="263" spans="1:7" x14ac:dyDescent="0.2">
      <c r="A263" s="31"/>
      <c r="B263" s="31"/>
      <c r="C263" s="31"/>
      <c r="D263" s="32"/>
      <c r="E263" s="73"/>
      <c r="F263" s="32"/>
      <c r="G263" s="31"/>
    </row>
    <row r="264" spans="1:7" x14ac:dyDescent="0.2">
      <c r="A264" s="31"/>
      <c r="B264" s="31"/>
      <c r="C264" s="31"/>
      <c r="D264" s="32"/>
      <c r="E264" s="73"/>
      <c r="F264" s="32"/>
      <c r="G264" s="31"/>
    </row>
    <row r="265" spans="1:7" x14ac:dyDescent="0.2">
      <c r="A265" s="31"/>
      <c r="B265" s="31"/>
      <c r="C265" s="31"/>
      <c r="D265" s="32"/>
      <c r="E265" s="73"/>
      <c r="F265" s="32"/>
      <c r="G265" s="31"/>
    </row>
    <row r="266" spans="1:7" x14ac:dyDescent="0.2">
      <c r="A266" s="31"/>
      <c r="B266" s="31"/>
      <c r="C266" s="31"/>
      <c r="D266" s="32"/>
      <c r="E266" s="73"/>
      <c r="F266" s="32"/>
      <c r="G266" s="31"/>
    </row>
    <row r="267" spans="1:7" x14ac:dyDescent="0.2">
      <c r="A267" s="31"/>
      <c r="B267" s="31"/>
      <c r="C267" s="31"/>
      <c r="D267" s="32"/>
      <c r="E267" s="73"/>
      <c r="F267" s="32"/>
      <c r="G267" s="31"/>
    </row>
    <row r="268" spans="1:7" x14ac:dyDescent="0.2">
      <c r="A268" s="31"/>
      <c r="B268" s="31"/>
      <c r="C268" s="31"/>
      <c r="D268" s="32"/>
      <c r="E268" s="73"/>
      <c r="F268" s="32"/>
      <c r="G268" s="31"/>
    </row>
    <row r="269" spans="1:7" x14ac:dyDescent="0.2">
      <c r="A269" s="31"/>
      <c r="B269" s="31"/>
      <c r="C269" s="31"/>
      <c r="D269" s="32"/>
      <c r="E269" s="73"/>
      <c r="F269" s="32"/>
      <c r="G269" s="31"/>
    </row>
    <row r="270" spans="1:7" x14ac:dyDescent="0.2">
      <c r="A270" s="31"/>
      <c r="B270" s="31"/>
      <c r="C270" s="31"/>
      <c r="D270" s="32"/>
      <c r="E270" s="73"/>
      <c r="F270" s="32"/>
      <c r="G270" s="31"/>
    </row>
    <row r="271" spans="1:7" x14ac:dyDescent="0.2">
      <c r="A271" s="31"/>
      <c r="B271" s="31"/>
      <c r="C271" s="31"/>
      <c r="D271" s="32"/>
      <c r="E271" s="73"/>
      <c r="F271" s="32"/>
      <c r="G271" s="31"/>
    </row>
    <row r="272" spans="1:7" x14ac:dyDescent="0.2">
      <c r="A272" s="31"/>
      <c r="B272" s="31"/>
      <c r="C272" s="31"/>
      <c r="D272" s="32"/>
      <c r="E272" s="73"/>
      <c r="F272" s="32"/>
      <c r="G272" s="31"/>
    </row>
    <row r="273" spans="1:7" x14ac:dyDescent="0.2">
      <c r="A273" s="31"/>
      <c r="B273" s="31"/>
      <c r="C273" s="31"/>
      <c r="D273" s="32"/>
      <c r="E273" s="73"/>
      <c r="F273" s="32"/>
      <c r="G273" s="31"/>
    </row>
    <row r="274" spans="1:7" x14ac:dyDescent="0.2">
      <c r="A274" s="31"/>
      <c r="B274" s="31"/>
      <c r="C274" s="31"/>
      <c r="D274" s="32"/>
      <c r="E274" s="73"/>
      <c r="F274" s="32"/>
      <c r="G274" s="31"/>
    </row>
    <row r="275" spans="1:7" x14ac:dyDescent="0.2">
      <c r="A275" s="31"/>
      <c r="B275" s="31"/>
      <c r="C275" s="31"/>
      <c r="D275" s="32"/>
      <c r="E275" s="73"/>
      <c r="F275" s="32"/>
      <c r="G275" s="31"/>
    </row>
    <row r="276" spans="1:7" x14ac:dyDescent="0.2">
      <c r="A276" s="31"/>
      <c r="B276" s="31"/>
      <c r="C276" s="31"/>
      <c r="D276" s="32"/>
      <c r="E276" s="73"/>
      <c r="F276" s="32"/>
      <c r="G276" s="31"/>
    </row>
    <row r="277" spans="1:7" x14ac:dyDescent="0.2">
      <c r="A277" s="31"/>
      <c r="B277" s="31"/>
      <c r="C277" s="31"/>
      <c r="D277" s="32"/>
      <c r="E277" s="73"/>
      <c r="F277" s="32"/>
      <c r="G277" s="31"/>
    </row>
    <row r="278" spans="1:7" x14ac:dyDescent="0.2">
      <c r="A278" s="31"/>
      <c r="B278" s="31"/>
      <c r="C278" s="31"/>
      <c r="D278" s="32"/>
      <c r="E278" s="73"/>
      <c r="F278" s="32"/>
      <c r="G278" s="31"/>
    </row>
    <row r="279" spans="1:7" x14ac:dyDescent="0.2">
      <c r="A279" s="31"/>
      <c r="B279" s="31"/>
      <c r="C279" s="31"/>
      <c r="D279" s="32"/>
      <c r="E279" s="73"/>
      <c r="F279" s="32"/>
      <c r="G279" s="31"/>
    </row>
    <row r="280" spans="1:7" x14ac:dyDescent="0.2">
      <c r="A280" s="31"/>
      <c r="B280" s="31"/>
      <c r="C280" s="31"/>
      <c r="D280" s="32"/>
      <c r="E280" s="73"/>
      <c r="F280" s="32"/>
      <c r="G280" s="31"/>
    </row>
    <row r="281" spans="1:7" x14ac:dyDescent="0.2">
      <c r="A281" s="31"/>
      <c r="B281" s="31"/>
      <c r="C281" s="31"/>
      <c r="D281" s="32"/>
      <c r="E281" s="73"/>
      <c r="F281" s="32"/>
      <c r="G281" s="31"/>
    </row>
    <row r="282" spans="1:7" x14ac:dyDescent="0.2">
      <c r="A282" s="31"/>
      <c r="B282" s="31"/>
      <c r="C282" s="31"/>
      <c r="D282" s="32"/>
      <c r="E282" s="73"/>
      <c r="F282" s="32"/>
      <c r="G282" s="31"/>
    </row>
    <row r="283" spans="1:7" x14ac:dyDescent="0.2">
      <c r="A283" s="31"/>
      <c r="B283" s="31"/>
      <c r="C283" s="31"/>
      <c r="D283" s="32"/>
      <c r="E283" s="73"/>
      <c r="F283" s="32"/>
      <c r="G283" s="31"/>
    </row>
    <row r="284" spans="1:7" x14ac:dyDescent="0.2">
      <c r="A284" s="31"/>
      <c r="B284" s="31"/>
      <c r="C284" s="31"/>
      <c r="D284" s="32"/>
      <c r="E284" s="73"/>
      <c r="F284" s="32"/>
      <c r="G284" s="31"/>
    </row>
    <row r="285" spans="1:7" x14ac:dyDescent="0.2">
      <c r="A285" s="31"/>
      <c r="B285" s="31"/>
      <c r="C285" s="31"/>
      <c r="D285" s="32"/>
      <c r="E285" s="73"/>
      <c r="F285" s="32"/>
      <c r="G285" s="31"/>
    </row>
    <row r="286" spans="1:7" x14ac:dyDescent="0.2">
      <c r="A286" s="31"/>
      <c r="B286" s="31"/>
      <c r="C286" s="31"/>
      <c r="D286" s="32"/>
      <c r="E286" s="73"/>
      <c r="F286" s="32"/>
      <c r="G286" s="31"/>
    </row>
    <row r="287" spans="1:7" x14ac:dyDescent="0.2">
      <c r="A287" s="31"/>
      <c r="B287" s="31"/>
      <c r="C287" s="31"/>
      <c r="D287" s="32"/>
      <c r="E287" s="73"/>
      <c r="F287" s="32"/>
      <c r="G287" s="31"/>
    </row>
    <row r="288" spans="1:7" x14ac:dyDescent="0.2">
      <c r="A288" s="31"/>
      <c r="B288" s="31"/>
      <c r="C288" s="31"/>
      <c r="D288" s="32"/>
      <c r="E288" s="73"/>
      <c r="F288" s="32"/>
      <c r="G288" s="31"/>
    </row>
    <row r="289" spans="1:7" x14ac:dyDescent="0.2">
      <c r="A289" s="31"/>
      <c r="B289" s="31"/>
      <c r="C289" s="31"/>
      <c r="D289" s="32"/>
      <c r="E289" s="73"/>
      <c r="F289" s="32"/>
      <c r="G289" s="31"/>
    </row>
    <row r="290" spans="1:7" x14ac:dyDescent="0.2">
      <c r="A290" s="31"/>
      <c r="B290" s="31"/>
      <c r="C290" s="31"/>
      <c r="D290" s="32"/>
      <c r="E290" s="73"/>
      <c r="F290" s="32"/>
      <c r="G290" s="31"/>
    </row>
    <row r="291" spans="1:7" x14ac:dyDescent="0.2">
      <c r="A291" s="31"/>
      <c r="B291" s="31"/>
      <c r="C291" s="31"/>
      <c r="D291" s="32"/>
      <c r="E291" s="73"/>
      <c r="F291" s="32"/>
      <c r="G291" s="31"/>
    </row>
    <row r="292" spans="1:7" x14ac:dyDescent="0.2">
      <c r="A292" s="31"/>
      <c r="B292" s="31"/>
      <c r="C292" s="31"/>
      <c r="D292" s="32"/>
      <c r="E292" s="73"/>
      <c r="F292" s="32"/>
      <c r="G292" s="31"/>
    </row>
    <row r="293" spans="1:7" x14ac:dyDescent="0.2">
      <c r="A293" s="31"/>
      <c r="B293" s="31"/>
      <c r="C293" s="31"/>
      <c r="D293" s="32"/>
      <c r="E293" s="73"/>
      <c r="F293" s="32"/>
      <c r="G293" s="31"/>
    </row>
    <row r="294" spans="1:7" x14ac:dyDescent="0.2">
      <c r="A294" s="31"/>
      <c r="B294" s="31"/>
      <c r="C294" s="31"/>
      <c r="D294" s="32"/>
      <c r="E294" s="73"/>
      <c r="F294" s="32"/>
      <c r="G294" s="31"/>
    </row>
    <row r="295" spans="1:7" x14ac:dyDescent="0.2">
      <c r="A295" s="31"/>
      <c r="B295" s="31"/>
      <c r="C295" s="31"/>
      <c r="D295" s="32"/>
      <c r="E295" s="73"/>
      <c r="F295" s="32"/>
      <c r="G295" s="31"/>
    </row>
    <row r="296" spans="1:7" x14ac:dyDescent="0.2">
      <c r="A296" s="31"/>
      <c r="B296" s="31"/>
      <c r="C296" s="31"/>
      <c r="D296" s="32"/>
      <c r="E296" s="73"/>
      <c r="F296" s="32"/>
      <c r="G296" s="31"/>
    </row>
    <row r="297" spans="1:7" x14ac:dyDescent="0.2">
      <c r="A297" s="31"/>
      <c r="B297" s="31"/>
      <c r="C297" s="31"/>
      <c r="D297" s="32"/>
      <c r="E297" s="73"/>
      <c r="F297" s="32"/>
      <c r="G297" s="31"/>
    </row>
    <row r="298" spans="1:7" x14ac:dyDescent="0.2">
      <c r="A298" s="31"/>
      <c r="B298" s="31"/>
      <c r="C298" s="31"/>
      <c r="D298" s="32"/>
      <c r="E298" s="73"/>
      <c r="F298" s="32"/>
      <c r="G298" s="31"/>
    </row>
    <row r="299" spans="1:7" x14ac:dyDescent="0.2">
      <c r="A299" s="31"/>
      <c r="B299" s="31"/>
      <c r="C299" s="31"/>
      <c r="D299" s="32"/>
      <c r="E299" s="73"/>
      <c r="F299" s="32"/>
      <c r="G299" s="31"/>
    </row>
    <row r="300" spans="1:7" x14ac:dyDescent="0.2">
      <c r="A300" s="31"/>
      <c r="B300" s="31"/>
      <c r="C300" s="31"/>
      <c r="D300" s="32"/>
      <c r="E300" s="73"/>
      <c r="F300" s="32"/>
      <c r="G300" s="31"/>
    </row>
    <row r="301" spans="1:7" x14ac:dyDescent="0.2">
      <c r="A301" s="31"/>
      <c r="B301" s="31"/>
      <c r="C301" s="31"/>
      <c r="D301" s="32"/>
      <c r="E301" s="73"/>
      <c r="F301" s="32"/>
      <c r="G301" s="31"/>
    </row>
    <row r="302" spans="1:7" x14ac:dyDescent="0.2">
      <c r="A302" s="31"/>
      <c r="B302" s="31"/>
      <c r="C302" s="31"/>
      <c r="D302" s="32"/>
      <c r="E302" s="73"/>
      <c r="F302" s="32"/>
      <c r="G302" s="31"/>
    </row>
    <row r="303" spans="1:7" x14ac:dyDescent="0.2">
      <c r="A303" s="31"/>
      <c r="B303" s="31"/>
      <c r="C303" s="31"/>
      <c r="D303" s="32"/>
      <c r="E303" s="73"/>
      <c r="F303" s="32"/>
      <c r="G303" s="31"/>
    </row>
    <row r="304" spans="1:7" x14ac:dyDescent="0.2">
      <c r="A304" s="31"/>
      <c r="B304" s="31"/>
      <c r="C304" s="31"/>
      <c r="D304" s="32"/>
      <c r="E304" s="73"/>
      <c r="F304" s="32"/>
      <c r="G304" s="31"/>
    </row>
    <row r="305" spans="1:7" x14ac:dyDescent="0.2">
      <c r="A305" s="31"/>
      <c r="B305" s="31"/>
      <c r="C305" s="31"/>
      <c r="D305" s="32"/>
      <c r="E305" s="73"/>
      <c r="F305" s="32"/>
      <c r="G305" s="31"/>
    </row>
    <row r="306" spans="1:7" x14ac:dyDescent="0.2">
      <c r="A306" s="31"/>
      <c r="B306" s="31"/>
      <c r="C306" s="31"/>
      <c r="D306" s="32"/>
      <c r="E306" s="73"/>
      <c r="F306" s="32"/>
      <c r="G306" s="31"/>
    </row>
    <row r="307" spans="1:7" x14ac:dyDescent="0.2">
      <c r="A307" s="31"/>
      <c r="B307" s="31"/>
      <c r="C307" s="31"/>
      <c r="D307" s="32"/>
      <c r="E307" s="73"/>
      <c r="F307" s="32"/>
      <c r="G307" s="31"/>
    </row>
    <row r="308" spans="1:7" x14ac:dyDescent="0.2">
      <c r="A308" s="31"/>
      <c r="B308" s="31"/>
      <c r="C308" s="31"/>
      <c r="D308" s="32"/>
      <c r="E308" s="73"/>
      <c r="F308" s="32"/>
      <c r="G308" s="31"/>
    </row>
    <row r="309" spans="1:7" x14ac:dyDescent="0.2">
      <c r="A309" s="31"/>
      <c r="B309" s="31"/>
      <c r="C309" s="31"/>
      <c r="D309" s="32"/>
      <c r="E309" s="73"/>
      <c r="F309" s="32"/>
      <c r="G309" s="31"/>
    </row>
    <row r="310" spans="1:7" x14ac:dyDescent="0.2">
      <c r="A310" s="31"/>
      <c r="B310" s="31"/>
      <c r="C310" s="31"/>
      <c r="D310" s="32"/>
      <c r="E310" s="73"/>
      <c r="F310" s="32"/>
      <c r="G310" s="31"/>
    </row>
    <row r="311" spans="1:7" x14ac:dyDescent="0.2">
      <c r="A311" s="31"/>
      <c r="B311" s="31"/>
      <c r="C311" s="31"/>
      <c r="D311" s="32"/>
      <c r="E311" s="73"/>
      <c r="F311" s="32"/>
      <c r="G311" s="31"/>
    </row>
    <row r="312" spans="1:7" x14ac:dyDescent="0.2">
      <c r="A312" s="31"/>
      <c r="B312" s="31"/>
      <c r="C312" s="31"/>
      <c r="D312" s="32"/>
      <c r="E312" s="73"/>
      <c r="F312" s="32"/>
      <c r="G312" s="31"/>
    </row>
    <row r="313" spans="1:7" x14ac:dyDescent="0.2">
      <c r="A313" s="31"/>
      <c r="B313" s="31"/>
      <c r="C313" s="31"/>
      <c r="D313" s="32"/>
      <c r="E313" s="73"/>
      <c r="F313" s="32"/>
      <c r="G313" s="31"/>
    </row>
    <row r="314" spans="1:7" x14ac:dyDescent="0.2">
      <c r="A314" s="31"/>
      <c r="B314" s="31"/>
      <c r="C314" s="31"/>
      <c r="D314" s="32"/>
      <c r="E314" s="73"/>
      <c r="F314" s="32"/>
      <c r="G314" s="31"/>
    </row>
    <row r="315" spans="1:7" x14ac:dyDescent="0.2">
      <c r="A315" s="31"/>
      <c r="B315" s="31"/>
      <c r="C315" s="31"/>
      <c r="D315" s="32"/>
      <c r="E315" s="73"/>
      <c r="F315" s="32"/>
      <c r="G315" s="31"/>
    </row>
    <row r="316" spans="1:7" x14ac:dyDescent="0.2">
      <c r="A316" s="31"/>
      <c r="B316" s="31"/>
      <c r="C316" s="31"/>
      <c r="D316" s="32"/>
      <c r="E316" s="73"/>
      <c r="F316" s="32"/>
      <c r="G316" s="31"/>
    </row>
    <row r="317" spans="1:7" x14ac:dyDescent="0.2">
      <c r="A317" s="31"/>
      <c r="B317" s="31"/>
      <c r="C317" s="31"/>
      <c r="D317" s="32"/>
      <c r="E317" s="73"/>
      <c r="F317" s="32"/>
      <c r="G317" s="31"/>
    </row>
    <row r="318" spans="1:7" x14ac:dyDescent="0.2">
      <c r="A318" s="31"/>
      <c r="B318" s="31"/>
      <c r="C318" s="31"/>
      <c r="D318" s="32"/>
      <c r="E318" s="73"/>
      <c r="F318" s="32"/>
      <c r="G318" s="31"/>
    </row>
    <row r="319" spans="1:7" x14ac:dyDescent="0.2">
      <c r="A319" s="31"/>
      <c r="B319" s="31"/>
      <c r="C319" s="31"/>
      <c r="D319" s="32"/>
      <c r="E319" s="73"/>
      <c r="F319" s="32"/>
      <c r="G319" s="31"/>
    </row>
  </sheetData>
  <mergeCells count="1">
    <mergeCell ref="A1:C1"/>
  </mergeCells>
  <phoneticPr fontId="30" type="noConversion"/>
  <pageMargins left="0.79" right="0.79" top="0.98" bottom="0.98" header="0.49" footer="0.49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4"/>
  <sheetViews>
    <sheetView workbookViewId="0">
      <selection sqref="A1:C1"/>
    </sheetView>
  </sheetViews>
  <sheetFormatPr baseColWidth="10" defaultRowHeight="12.75" x14ac:dyDescent="0.2"/>
  <cols>
    <col min="1" max="1" width="2.5703125" style="96" customWidth="1"/>
    <col min="2" max="2" width="19" style="96" customWidth="1"/>
    <col min="3" max="3" width="18.42578125" style="96" customWidth="1"/>
    <col min="4" max="4" width="8.85546875" style="96" customWidth="1"/>
    <col min="5" max="5" width="7.85546875" style="97" customWidth="1"/>
    <col min="6" max="6" width="7" style="96" customWidth="1"/>
    <col min="7" max="7" width="14.140625" style="96" customWidth="1"/>
    <col min="8" max="16384" width="11.42578125" style="96"/>
  </cols>
  <sheetData>
    <row r="1" spans="1:7" ht="27" x14ac:dyDescent="0.35">
      <c r="A1" s="226" t="s">
        <v>215</v>
      </c>
      <c r="B1" s="226"/>
      <c r="C1" s="226"/>
      <c r="D1" s="186"/>
      <c r="E1" s="186"/>
      <c r="F1" s="186"/>
      <c r="G1" s="186"/>
    </row>
    <row r="2" spans="1:7" ht="6" customHeight="1" x14ac:dyDescent="0.2">
      <c r="B2" s="99"/>
      <c r="C2" s="99"/>
      <c r="D2" s="99"/>
      <c r="E2" s="100"/>
      <c r="F2" s="99"/>
      <c r="G2" s="98"/>
    </row>
    <row r="3" spans="1:7" x14ac:dyDescent="0.2">
      <c r="A3" s="101" t="s">
        <v>1</v>
      </c>
      <c r="B3" s="101"/>
      <c r="C3" s="102"/>
      <c r="D3" s="104" t="s">
        <v>2</v>
      </c>
      <c r="E3" s="105" t="s">
        <v>3</v>
      </c>
      <c r="F3" s="104" t="s">
        <v>4</v>
      </c>
    </row>
    <row r="4" spans="1:7" x14ac:dyDescent="0.2">
      <c r="A4" s="96" t="s">
        <v>216</v>
      </c>
      <c r="B4" s="106" t="s">
        <v>106</v>
      </c>
      <c r="C4" s="106" t="s">
        <v>107</v>
      </c>
      <c r="D4" s="106">
        <v>70</v>
      </c>
      <c r="E4" s="107" t="s">
        <v>217</v>
      </c>
      <c r="F4" s="108">
        <v>197.9</v>
      </c>
      <c r="G4" s="109" t="s">
        <v>218</v>
      </c>
    </row>
    <row r="5" spans="1:7" x14ac:dyDescent="0.2">
      <c r="A5" s="96" t="s">
        <v>219</v>
      </c>
      <c r="B5" s="106" t="s">
        <v>129</v>
      </c>
      <c r="C5" s="106" t="s">
        <v>130</v>
      </c>
      <c r="D5" s="106">
        <v>62</v>
      </c>
      <c r="E5" s="107" t="s">
        <v>220</v>
      </c>
      <c r="F5" s="106">
        <v>185.94</v>
      </c>
    </row>
    <row r="6" spans="1:7" x14ac:dyDescent="0.2">
      <c r="A6" s="96" t="s">
        <v>221</v>
      </c>
      <c r="B6" s="106" t="s">
        <v>222</v>
      </c>
      <c r="C6" s="106" t="s">
        <v>69</v>
      </c>
      <c r="D6" s="106">
        <v>61</v>
      </c>
      <c r="E6" s="107" t="s">
        <v>223</v>
      </c>
      <c r="F6" s="108">
        <v>185.9</v>
      </c>
    </row>
    <row r="8" spans="1:7" x14ac:dyDescent="0.2">
      <c r="A8" s="96" t="s">
        <v>216</v>
      </c>
      <c r="B8" s="106" t="s">
        <v>70</v>
      </c>
      <c r="C8" s="106" t="s">
        <v>27</v>
      </c>
      <c r="D8" s="106">
        <v>68</v>
      </c>
      <c r="E8" s="107" t="s">
        <v>224</v>
      </c>
      <c r="F8" s="106">
        <v>219.84</v>
      </c>
    </row>
    <row r="9" spans="1:7" x14ac:dyDescent="0.2">
      <c r="A9" s="96" t="s">
        <v>219</v>
      </c>
      <c r="B9" s="106" t="s">
        <v>131</v>
      </c>
      <c r="C9" s="106" t="s">
        <v>132</v>
      </c>
      <c r="D9" s="106">
        <v>61</v>
      </c>
      <c r="E9" s="107" t="s">
        <v>225</v>
      </c>
      <c r="F9" s="106">
        <v>218.21</v>
      </c>
    </row>
    <row r="10" spans="1:7" x14ac:dyDescent="0.2">
      <c r="A10" s="96" t="s">
        <v>221</v>
      </c>
      <c r="B10" s="106" t="s">
        <v>202</v>
      </c>
      <c r="C10" s="106" t="s">
        <v>107</v>
      </c>
      <c r="D10" s="106">
        <v>58</v>
      </c>
      <c r="E10" s="107" t="s">
        <v>226</v>
      </c>
      <c r="F10" s="108">
        <v>213.1</v>
      </c>
    </row>
    <row r="11" spans="1:7" ht="9.75" customHeight="1" thickBot="1" x14ac:dyDescent="0.25">
      <c r="A11" s="110"/>
      <c r="B11" s="111"/>
      <c r="C11" s="111"/>
      <c r="D11" s="111"/>
      <c r="E11" s="112"/>
      <c r="F11" s="113"/>
      <c r="G11" s="110"/>
    </row>
    <row r="12" spans="1:7" ht="9.75" customHeight="1" x14ac:dyDescent="0.2"/>
    <row r="13" spans="1:7" x14ac:dyDescent="0.2">
      <c r="A13" s="103" t="s">
        <v>20</v>
      </c>
      <c r="B13" s="103"/>
      <c r="C13" s="102"/>
      <c r="D13" s="103" t="s">
        <v>21</v>
      </c>
      <c r="E13" s="105" t="s">
        <v>3</v>
      </c>
      <c r="F13" s="104" t="s">
        <v>4</v>
      </c>
    </row>
    <row r="14" spans="1:7" x14ac:dyDescent="0.2">
      <c r="B14" s="106" t="s">
        <v>227</v>
      </c>
      <c r="C14" s="106" t="s">
        <v>107</v>
      </c>
      <c r="D14" s="106" t="s">
        <v>228</v>
      </c>
      <c r="E14" s="107">
        <v>299</v>
      </c>
    </row>
    <row r="15" spans="1:7" x14ac:dyDescent="0.2">
      <c r="B15" s="106" t="s">
        <v>229</v>
      </c>
      <c r="C15" s="106" t="s">
        <v>91</v>
      </c>
      <c r="D15" s="106" t="s">
        <v>230</v>
      </c>
      <c r="E15" s="107">
        <v>276</v>
      </c>
    </row>
    <row r="16" spans="1:7" x14ac:dyDescent="0.2">
      <c r="B16" s="106" t="s">
        <v>231</v>
      </c>
      <c r="C16" s="106" t="s">
        <v>27</v>
      </c>
      <c r="D16" s="106" t="s">
        <v>232</v>
      </c>
      <c r="E16" s="107">
        <v>269</v>
      </c>
    </row>
    <row r="17" spans="1:7" ht="9.75" customHeight="1" thickBot="1" x14ac:dyDescent="0.25">
      <c r="A17" s="110"/>
      <c r="B17" s="111"/>
      <c r="C17" s="111"/>
      <c r="D17" s="111"/>
      <c r="E17" s="112"/>
      <c r="F17" s="110"/>
      <c r="G17" s="110"/>
    </row>
    <row r="18" spans="1:7" ht="9.75" customHeight="1" x14ac:dyDescent="0.2"/>
    <row r="19" spans="1:7" x14ac:dyDescent="0.2">
      <c r="B19" s="106" t="s">
        <v>233</v>
      </c>
      <c r="C19" s="106" t="s">
        <v>27</v>
      </c>
      <c r="D19" s="106" t="s">
        <v>234</v>
      </c>
      <c r="E19" s="107">
        <v>300</v>
      </c>
      <c r="G19" s="109" t="s">
        <v>23</v>
      </c>
    </row>
    <row r="20" spans="1:7" x14ac:dyDescent="0.2">
      <c r="B20" s="106" t="s">
        <v>235</v>
      </c>
      <c r="C20" s="106" t="s">
        <v>236</v>
      </c>
      <c r="D20" s="106" t="s">
        <v>237</v>
      </c>
      <c r="E20" s="107">
        <v>300</v>
      </c>
      <c r="G20" s="109" t="s">
        <v>23</v>
      </c>
    </row>
    <row r="21" spans="1:7" x14ac:dyDescent="0.2">
      <c r="B21" s="106" t="s">
        <v>238</v>
      </c>
      <c r="C21" s="106" t="s">
        <v>7</v>
      </c>
      <c r="D21" s="106" t="s">
        <v>239</v>
      </c>
      <c r="E21" s="107">
        <v>300</v>
      </c>
      <c r="G21" s="109" t="s">
        <v>23</v>
      </c>
    </row>
    <row r="22" spans="1:7" x14ac:dyDescent="0.2">
      <c r="B22" s="106" t="s">
        <v>240</v>
      </c>
      <c r="C22" s="106" t="s">
        <v>107</v>
      </c>
      <c r="D22" s="106" t="s">
        <v>239</v>
      </c>
      <c r="E22" s="107">
        <v>300</v>
      </c>
      <c r="G22" s="109" t="s">
        <v>23</v>
      </c>
    </row>
    <row r="23" spans="1:7" x14ac:dyDescent="0.2">
      <c r="B23" s="106" t="s">
        <v>241</v>
      </c>
      <c r="C23" s="106" t="s">
        <v>242</v>
      </c>
      <c r="D23" s="106" t="s">
        <v>243</v>
      </c>
      <c r="E23" s="107">
        <v>300</v>
      </c>
      <c r="G23" s="109" t="s">
        <v>23</v>
      </c>
    </row>
    <row r="24" spans="1:7" x14ac:dyDescent="0.2">
      <c r="B24" s="106" t="s">
        <v>244</v>
      </c>
      <c r="C24" s="106" t="s">
        <v>245</v>
      </c>
      <c r="D24" s="106" t="s">
        <v>246</v>
      </c>
      <c r="E24" s="107">
        <v>300</v>
      </c>
      <c r="G24" s="109" t="s">
        <v>23</v>
      </c>
    </row>
    <row r="25" spans="1:7" x14ac:dyDescent="0.2">
      <c r="B25" s="106" t="s">
        <v>247</v>
      </c>
      <c r="C25" s="106" t="s">
        <v>27</v>
      </c>
      <c r="D25" s="106" t="s">
        <v>248</v>
      </c>
      <c r="E25" s="107">
        <v>300</v>
      </c>
      <c r="G25" s="109" t="s">
        <v>23</v>
      </c>
    </row>
    <row r="26" spans="1:7" ht="9.75" customHeight="1" thickBot="1" x14ac:dyDescent="0.25">
      <c r="A26" s="110"/>
      <c r="B26" s="111"/>
      <c r="C26" s="111"/>
      <c r="D26" s="111"/>
      <c r="E26" s="112"/>
      <c r="F26" s="110"/>
      <c r="G26" s="114"/>
    </row>
    <row r="27" spans="1:7" ht="9.75" customHeight="1" x14ac:dyDescent="0.2"/>
    <row r="28" spans="1:7" x14ac:dyDescent="0.2">
      <c r="A28" s="101" t="s">
        <v>32</v>
      </c>
      <c r="B28" s="101"/>
    </row>
    <row r="29" spans="1:7" x14ac:dyDescent="0.2">
      <c r="B29" s="106" t="s">
        <v>231</v>
      </c>
      <c r="C29" s="106" t="s">
        <v>27</v>
      </c>
      <c r="D29" s="106" t="s">
        <v>249</v>
      </c>
      <c r="E29" s="107">
        <v>710</v>
      </c>
      <c r="F29" s="106">
        <v>236.67</v>
      </c>
    </row>
    <row r="30" spans="1:7" x14ac:dyDescent="0.2">
      <c r="B30" s="106" t="s">
        <v>250</v>
      </c>
      <c r="C30" s="106" t="s">
        <v>83</v>
      </c>
      <c r="D30" s="106" t="s">
        <v>251</v>
      </c>
      <c r="E30" s="107">
        <v>783</v>
      </c>
      <c r="F30" s="108">
        <v>261</v>
      </c>
    </row>
    <row r="31" spans="1:7" ht="9.75" customHeight="1" thickBot="1" x14ac:dyDescent="0.25">
      <c r="A31" s="110"/>
      <c r="B31" s="111"/>
      <c r="C31" s="111"/>
      <c r="D31" s="111"/>
      <c r="E31" s="112"/>
      <c r="F31" s="113"/>
      <c r="G31" s="110"/>
    </row>
    <row r="32" spans="1:7" ht="9.75" customHeight="1" x14ac:dyDescent="0.2"/>
    <row r="33" spans="1:7" x14ac:dyDescent="0.2">
      <c r="A33" s="101" t="s">
        <v>35</v>
      </c>
      <c r="B33" s="101"/>
    </row>
    <row r="34" spans="1:7" x14ac:dyDescent="0.2">
      <c r="B34" s="106" t="s">
        <v>145</v>
      </c>
      <c r="C34" s="106" t="s">
        <v>146</v>
      </c>
      <c r="D34" s="106" t="s">
        <v>232</v>
      </c>
      <c r="E34" s="107">
        <v>934</v>
      </c>
      <c r="F34" s="108">
        <v>233.5</v>
      </c>
      <c r="G34" s="109" t="s">
        <v>84</v>
      </c>
    </row>
    <row r="35" spans="1:7" x14ac:dyDescent="0.2">
      <c r="B35" s="106" t="s">
        <v>252</v>
      </c>
      <c r="C35" s="106" t="s">
        <v>83</v>
      </c>
      <c r="D35" s="106" t="s">
        <v>232</v>
      </c>
      <c r="E35" s="107">
        <v>1036</v>
      </c>
      <c r="F35" s="108">
        <v>259</v>
      </c>
      <c r="G35" s="109" t="s">
        <v>84</v>
      </c>
    </row>
    <row r="36" spans="1:7" ht="9.75" customHeight="1" thickBot="1" x14ac:dyDescent="0.25">
      <c r="A36" s="110"/>
      <c r="B36" s="111"/>
      <c r="C36" s="111"/>
      <c r="D36" s="111"/>
      <c r="E36" s="112"/>
      <c r="F36" s="113"/>
      <c r="G36" s="114"/>
    </row>
    <row r="37" spans="1:7" ht="9.75" customHeight="1" x14ac:dyDescent="0.2"/>
    <row r="38" spans="1:7" x14ac:dyDescent="0.2">
      <c r="A38" s="101" t="s">
        <v>36</v>
      </c>
      <c r="B38" s="101"/>
    </row>
    <row r="39" spans="1:7" x14ac:dyDescent="0.2">
      <c r="B39" s="106" t="s">
        <v>231</v>
      </c>
      <c r="C39" s="106" t="s">
        <v>27</v>
      </c>
      <c r="D39" s="106" t="s">
        <v>253</v>
      </c>
      <c r="E39" s="107">
        <v>1428</v>
      </c>
      <c r="F39" s="108">
        <v>238</v>
      </c>
      <c r="G39" s="109" t="s">
        <v>84</v>
      </c>
    </row>
    <row r="40" spans="1:7" x14ac:dyDescent="0.2">
      <c r="B40" s="106" t="s">
        <v>70</v>
      </c>
      <c r="C40" s="106" t="s">
        <v>27</v>
      </c>
      <c r="D40" s="106" t="s">
        <v>239</v>
      </c>
      <c r="E40" s="107">
        <v>1555</v>
      </c>
      <c r="F40" s="106">
        <v>259.17</v>
      </c>
      <c r="G40" s="109" t="s">
        <v>84</v>
      </c>
    </row>
    <row r="41" spans="1:7" ht="9.75" customHeight="1" thickBot="1" x14ac:dyDescent="0.25">
      <c r="A41" s="110"/>
      <c r="B41" s="111"/>
      <c r="C41" s="111"/>
      <c r="D41" s="111"/>
      <c r="E41" s="112"/>
      <c r="F41" s="111"/>
      <c r="G41" s="114"/>
    </row>
    <row r="42" spans="1:7" ht="9.75" customHeight="1" x14ac:dyDescent="0.2"/>
    <row r="43" spans="1:7" x14ac:dyDescent="0.2">
      <c r="A43" s="115" t="s">
        <v>37</v>
      </c>
      <c r="B43" s="115"/>
      <c r="C43" s="115"/>
      <c r="D43" s="116"/>
      <c r="E43" s="107"/>
      <c r="F43" s="116"/>
      <c r="G43" s="106"/>
    </row>
    <row r="44" spans="1:7" x14ac:dyDescent="0.2">
      <c r="B44" s="106" t="s">
        <v>52</v>
      </c>
      <c r="C44" s="106" t="s">
        <v>254</v>
      </c>
      <c r="D44" s="106" t="s">
        <v>228</v>
      </c>
      <c r="E44" s="107">
        <v>862</v>
      </c>
      <c r="F44" s="108">
        <v>215.5</v>
      </c>
      <c r="G44" s="109" t="s">
        <v>84</v>
      </c>
    </row>
    <row r="45" spans="1:7" x14ac:dyDescent="0.2">
      <c r="B45" s="106" t="s">
        <v>38</v>
      </c>
      <c r="C45" s="106" t="s">
        <v>255</v>
      </c>
      <c r="D45" s="106" t="s">
        <v>237</v>
      </c>
      <c r="E45" s="107">
        <v>1061</v>
      </c>
      <c r="F45" s="106">
        <v>265.25</v>
      </c>
      <c r="G45" s="109" t="s">
        <v>84</v>
      </c>
    </row>
    <row r="46" spans="1:7" ht="9.75" customHeight="1" thickBot="1" x14ac:dyDescent="0.25">
      <c r="A46" s="110"/>
      <c r="B46" s="111"/>
      <c r="C46" s="111"/>
      <c r="D46" s="111"/>
      <c r="E46" s="112"/>
      <c r="F46" s="111"/>
      <c r="G46" s="114"/>
    </row>
    <row r="47" spans="1:7" ht="9.75" customHeight="1" x14ac:dyDescent="0.2"/>
    <row r="48" spans="1:7" x14ac:dyDescent="0.2">
      <c r="A48" s="115" t="s">
        <v>40</v>
      </c>
      <c r="B48" s="115"/>
      <c r="C48" s="115"/>
      <c r="D48" s="116"/>
      <c r="E48" s="107"/>
      <c r="F48" s="116"/>
      <c r="G48" s="106"/>
    </row>
    <row r="49" spans="1:7" x14ac:dyDescent="0.2">
      <c r="B49" s="106" t="s">
        <v>52</v>
      </c>
      <c r="C49" s="106" t="s">
        <v>254</v>
      </c>
      <c r="D49" s="106" t="s">
        <v>256</v>
      </c>
      <c r="E49" s="107">
        <v>2223</v>
      </c>
      <c r="F49" s="106">
        <v>185.25</v>
      </c>
    </row>
    <row r="50" spans="1:7" x14ac:dyDescent="0.2">
      <c r="B50" s="106" t="s">
        <v>38</v>
      </c>
      <c r="C50" s="106" t="s">
        <v>255</v>
      </c>
      <c r="D50" s="106" t="s">
        <v>237</v>
      </c>
      <c r="E50" s="107">
        <v>2848</v>
      </c>
      <c r="F50" s="106">
        <v>237.33</v>
      </c>
      <c r="G50" s="109" t="s">
        <v>218</v>
      </c>
    </row>
    <row r="51" spans="1:7" ht="9.75" customHeight="1" thickBot="1" x14ac:dyDescent="0.25">
      <c r="A51" s="110"/>
      <c r="B51" s="111"/>
      <c r="C51" s="111"/>
      <c r="D51" s="111"/>
      <c r="E51" s="112"/>
      <c r="F51" s="111"/>
      <c r="G51" s="114"/>
    </row>
    <row r="52" spans="1:7" ht="9.75" customHeight="1" x14ac:dyDescent="0.2"/>
    <row r="53" spans="1:7" x14ac:dyDescent="0.2">
      <c r="B53" s="116" t="s">
        <v>257</v>
      </c>
      <c r="C53" s="116"/>
      <c r="D53" s="117" t="s">
        <v>258</v>
      </c>
      <c r="E53" s="117"/>
      <c r="F53" s="117"/>
    </row>
    <row r="54" spans="1:7" x14ac:dyDescent="0.2">
      <c r="B54" s="106">
        <v>472</v>
      </c>
      <c r="C54" s="106" t="s">
        <v>259</v>
      </c>
      <c r="D54" s="228">
        <v>121</v>
      </c>
      <c r="E54" s="228"/>
    </row>
    <row r="55" spans="1:7" x14ac:dyDescent="0.2">
      <c r="B55" s="106">
        <v>1159</v>
      </c>
      <c r="C55" s="119" t="s">
        <v>260</v>
      </c>
      <c r="D55" s="228">
        <v>266</v>
      </c>
      <c r="E55" s="228"/>
    </row>
    <row r="56" spans="1:7" x14ac:dyDescent="0.2">
      <c r="B56" s="106">
        <v>1631</v>
      </c>
      <c r="C56" s="119" t="s">
        <v>261</v>
      </c>
      <c r="D56" s="228">
        <v>387</v>
      </c>
      <c r="E56" s="228"/>
    </row>
    <row r="57" spans="1:7" ht="9.75" customHeight="1" thickBot="1" x14ac:dyDescent="0.25">
      <c r="A57" s="110"/>
      <c r="B57" s="111"/>
      <c r="C57" s="120"/>
      <c r="D57" s="121"/>
      <c r="E57" s="121"/>
      <c r="F57" s="110"/>
      <c r="G57" s="110"/>
    </row>
    <row r="58" spans="1:7" ht="9.75" customHeight="1" x14ac:dyDescent="0.2">
      <c r="C58" s="119"/>
    </row>
    <row r="59" spans="1:7" x14ac:dyDescent="0.2">
      <c r="D59" s="101" t="s">
        <v>2</v>
      </c>
      <c r="E59" s="101" t="s">
        <v>3</v>
      </c>
      <c r="F59" s="122" t="s">
        <v>4</v>
      </c>
    </row>
    <row r="60" spans="1:7" x14ac:dyDescent="0.2">
      <c r="C60" s="118" t="s">
        <v>52</v>
      </c>
      <c r="D60" s="106" t="s">
        <v>262</v>
      </c>
      <c r="E60" s="106" t="s">
        <v>263</v>
      </c>
      <c r="F60" s="107">
        <v>153.22</v>
      </c>
    </row>
    <row r="61" spans="1:7" x14ac:dyDescent="0.2">
      <c r="C61" s="118" t="s">
        <v>38</v>
      </c>
      <c r="D61" s="106" t="s">
        <v>264</v>
      </c>
      <c r="E61" s="106" t="s">
        <v>265</v>
      </c>
      <c r="F61" s="107">
        <v>166.33</v>
      </c>
    </row>
    <row r="62" spans="1:7" x14ac:dyDescent="0.2">
      <c r="C62" s="123" t="s">
        <v>57</v>
      </c>
      <c r="D62" s="101" t="s">
        <v>266</v>
      </c>
      <c r="E62" s="101" t="s">
        <v>267</v>
      </c>
      <c r="F62" s="122">
        <v>162.66</v>
      </c>
    </row>
    <row r="63" spans="1:7" ht="9.75" customHeight="1" thickBot="1" x14ac:dyDescent="0.25">
      <c r="A63" s="110"/>
      <c r="B63" s="110"/>
      <c r="C63" s="110"/>
      <c r="D63" s="110"/>
      <c r="E63" s="110"/>
      <c r="F63" s="124"/>
      <c r="G63" s="110"/>
    </row>
    <row r="64" spans="1:7" ht="15.75" x14ac:dyDescent="0.2">
      <c r="B64" s="227" t="s">
        <v>268</v>
      </c>
      <c r="C64" s="227"/>
      <c r="D64" s="227"/>
      <c r="E64" s="227"/>
      <c r="F64" s="227"/>
      <c r="G64" s="227"/>
    </row>
  </sheetData>
  <mergeCells count="5">
    <mergeCell ref="A1:C1"/>
    <mergeCell ref="B64:G64"/>
    <mergeCell ref="D54:E54"/>
    <mergeCell ref="D55:E55"/>
    <mergeCell ref="D56:E56"/>
  </mergeCells>
  <phoneticPr fontId="30" type="noConversion"/>
  <pageMargins left="0.79" right="0.79" top="0.98" bottom="0.98" header="0.49" footer="0.49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9"/>
  <sheetViews>
    <sheetView workbookViewId="0">
      <selection sqref="A1:C1"/>
    </sheetView>
  </sheetViews>
  <sheetFormatPr baseColWidth="10" defaultColWidth="10" defaultRowHeight="12.75" x14ac:dyDescent="0.2"/>
  <cols>
    <col min="1" max="1" width="5.28515625" style="125" customWidth="1"/>
    <col min="2" max="2" width="21" style="125" customWidth="1"/>
    <col min="3" max="3" width="17.5703125" style="125" customWidth="1"/>
    <col min="4" max="4" width="13.7109375" style="125" customWidth="1"/>
    <col min="5" max="5" width="13.5703125" style="126" customWidth="1"/>
    <col min="6" max="6" width="11.28515625" style="125" customWidth="1"/>
    <col min="7" max="7" width="11.5703125" style="127" customWidth="1"/>
    <col min="8" max="8" width="13.5703125" style="125" customWidth="1"/>
    <col min="9" max="9" width="11" style="125" customWidth="1"/>
    <col min="10" max="16384" width="10" style="125"/>
  </cols>
  <sheetData>
    <row r="1" spans="1:7" ht="24" customHeight="1" x14ac:dyDescent="0.35">
      <c r="A1" s="226" t="s">
        <v>269</v>
      </c>
      <c r="B1" s="226"/>
      <c r="C1" s="226"/>
      <c r="D1" s="128"/>
      <c r="E1" s="128"/>
      <c r="F1" s="129"/>
      <c r="G1" s="130"/>
    </row>
    <row r="2" spans="1:7" ht="6" customHeight="1" x14ac:dyDescent="0.2"/>
    <row r="3" spans="1:7" x14ac:dyDescent="0.2">
      <c r="A3" s="131" t="s">
        <v>1</v>
      </c>
      <c r="B3" s="131"/>
      <c r="D3" s="133" t="s">
        <v>2</v>
      </c>
      <c r="E3" s="133" t="s">
        <v>3</v>
      </c>
      <c r="F3" s="133" t="s">
        <v>4</v>
      </c>
    </row>
    <row r="4" spans="1:7" ht="8.1" customHeight="1" x14ac:dyDescent="0.2">
      <c r="E4" s="125"/>
    </row>
    <row r="5" spans="1:7" x14ac:dyDescent="0.2">
      <c r="A5" s="134" t="s">
        <v>5</v>
      </c>
      <c r="B5" s="134" t="s">
        <v>270</v>
      </c>
      <c r="C5" s="135" t="s">
        <v>107</v>
      </c>
      <c r="D5" s="136">
        <v>62</v>
      </c>
      <c r="E5" s="137">
        <v>11940</v>
      </c>
      <c r="F5" s="138">
        <f>+E5/D5</f>
        <v>192.58064516129033</v>
      </c>
    </row>
    <row r="6" spans="1:7" x14ac:dyDescent="0.2">
      <c r="A6" s="134" t="s">
        <v>8</v>
      </c>
      <c r="B6" s="134" t="s">
        <v>192</v>
      </c>
      <c r="C6" s="134" t="s">
        <v>83</v>
      </c>
      <c r="D6" s="136">
        <v>58</v>
      </c>
      <c r="E6" s="137">
        <v>10883</v>
      </c>
      <c r="F6" s="138">
        <f>+E6/D6</f>
        <v>187.63793103448276</v>
      </c>
    </row>
    <row r="7" spans="1:7" x14ac:dyDescent="0.2">
      <c r="A7" s="134" t="s">
        <v>11</v>
      </c>
      <c r="B7" s="134" t="s">
        <v>271</v>
      </c>
      <c r="C7" s="134" t="s">
        <v>7</v>
      </c>
      <c r="D7" s="136">
        <v>53</v>
      </c>
      <c r="E7" s="137">
        <v>9880</v>
      </c>
      <c r="F7" s="138">
        <f>+E7/D7</f>
        <v>186.41509433962264</v>
      </c>
    </row>
    <row r="8" spans="1:7" ht="9" customHeight="1" x14ac:dyDescent="0.2">
      <c r="A8" s="134"/>
      <c r="B8" s="134"/>
      <c r="C8" s="134"/>
      <c r="D8" s="136"/>
      <c r="E8" s="137"/>
      <c r="F8" s="138"/>
    </row>
    <row r="9" spans="1:7" x14ac:dyDescent="0.2">
      <c r="A9" s="134" t="s">
        <v>5</v>
      </c>
      <c r="B9" s="134" t="s">
        <v>28</v>
      </c>
      <c r="C9" s="139" t="s">
        <v>272</v>
      </c>
      <c r="D9" s="136">
        <v>51</v>
      </c>
      <c r="E9" s="137">
        <v>11294</v>
      </c>
      <c r="F9" s="138">
        <f>+E9/D9</f>
        <v>221.45098039215685</v>
      </c>
      <c r="G9" s="140" t="s">
        <v>84</v>
      </c>
    </row>
    <row r="10" spans="1:7" x14ac:dyDescent="0.2">
      <c r="A10" s="134" t="s">
        <v>8</v>
      </c>
      <c r="B10" s="134" t="s">
        <v>135</v>
      </c>
      <c r="C10" s="134" t="s">
        <v>7</v>
      </c>
      <c r="D10" s="136">
        <v>73</v>
      </c>
      <c r="E10" s="137">
        <v>16030</v>
      </c>
      <c r="F10" s="138">
        <f>+E10/D10</f>
        <v>219.58904109589042</v>
      </c>
    </row>
    <row r="11" spans="1:7" x14ac:dyDescent="0.2">
      <c r="A11" s="134" t="s">
        <v>11</v>
      </c>
      <c r="B11" s="134" t="s">
        <v>70</v>
      </c>
      <c r="C11" s="134" t="s">
        <v>27</v>
      </c>
      <c r="D11" s="136">
        <v>58</v>
      </c>
      <c r="E11" s="137">
        <v>12730</v>
      </c>
      <c r="F11" s="138">
        <f>+E11/D11</f>
        <v>219.48275862068965</v>
      </c>
    </row>
    <row r="12" spans="1:7" ht="9.9499999999999993" customHeight="1" thickBot="1" x14ac:dyDescent="0.25">
      <c r="A12" s="141"/>
      <c r="B12" s="141"/>
      <c r="C12" s="141"/>
      <c r="D12" s="142"/>
      <c r="E12" s="142"/>
      <c r="F12" s="141"/>
      <c r="G12" s="143"/>
    </row>
    <row r="13" spans="1:7" ht="8.1" customHeight="1" x14ac:dyDescent="0.2">
      <c r="D13" s="126"/>
      <c r="F13" s="126"/>
    </row>
    <row r="14" spans="1:7" x14ac:dyDescent="0.2">
      <c r="A14" s="131" t="s">
        <v>20</v>
      </c>
      <c r="B14" s="131"/>
      <c r="D14" s="133" t="s">
        <v>21</v>
      </c>
      <c r="E14" s="133" t="s">
        <v>3</v>
      </c>
      <c r="F14" s="133" t="s">
        <v>4</v>
      </c>
    </row>
    <row r="15" spans="1:7" ht="8.1" customHeight="1" x14ac:dyDescent="0.2">
      <c r="D15" s="126"/>
    </row>
    <row r="16" spans="1:7" x14ac:dyDescent="0.2">
      <c r="A16" s="134"/>
      <c r="B16" s="134" t="s">
        <v>273</v>
      </c>
      <c r="C16" s="135" t="s">
        <v>274</v>
      </c>
      <c r="D16" s="144">
        <v>37529</v>
      </c>
      <c r="E16" s="136">
        <v>269</v>
      </c>
    </row>
    <row r="17" spans="1:8" x14ac:dyDescent="0.2">
      <c r="B17" s="134" t="s">
        <v>275</v>
      </c>
      <c r="C17" s="135" t="s">
        <v>276</v>
      </c>
      <c r="D17" s="144">
        <v>37580</v>
      </c>
      <c r="E17" s="136">
        <v>269</v>
      </c>
    </row>
    <row r="18" spans="1:8" x14ac:dyDescent="0.2">
      <c r="A18" s="134"/>
      <c r="B18" s="134" t="s">
        <v>277</v>
      </c>
      <c r="C18" s="135" t="s">
        <v>13</v>
      </c>
      <c r="D18" s="144">
        <v>37644</v>
      </c>
      <c r="E18" s="136">
        <v>269</v>
      </c>
    </row>
    <row r="19" spans="1:8" ht="9" customHeight="1" x14ac:dyDescent="0.2">
      <c r="B19" s="134"/>
      <c r="C19" s="135"/>
      <c r="D19" s="136"/>
      <c r="E19" s="134"/>
    </row>
    <row r="20" spans="1:8" x14ac:dyDescent="0.2">
      <c r="B20" s="145" t="s">
        <v>70</v>
      </c>
      <c r="C20" s="139" t="s">
        <v>27</v>
      </c>
      <c r="D20" s="144">
        <v>37551</v>
      </c>
      <c r="E20" s="146">
        <v>300</v>
      </c>
      <c r="G20" s="140" t="s">
        <v>23</v>
      </c>
      <c r="H20" s="140"/>
    </row>
    <row r="21" spans="1:8" x14ac:dyDescent="0.2">
      <c r="B21" s="145" t="s">
        <v>278</v>
      </c>
      <c r="C21" s="139" t="s">
        <v>148</v>
      </c>
      <c r="D21" s="144">
        <v>37632</v>
      </c>
      <c r="E21" s="146">
        <v>300</v>
      </c>
      <c r="G21" s="140" t="s">
        <v>23</v>
      </c>
      <c r="H21" s="140"/>
    </row>
    <row r="22" spans="1:8" x14ac:dyDescent="0.2">
      <c r="A22" s="134"/>
      <c r="B22" s="145" t="s">
        <v>279</v>
      </c>
      <c r="C22" s="139" t="s">
        <v>272</v>
      </c>
      <c r="D22" s="144">
        <v>37656</v>
      </c>
      <c r="E22" s="146">
        <v>300</v>
      </c>
      <c r="G22" s="140" t="s">
        <v>23</v>
      </c>
      <c r="H22" s="140"/>
    </row>
    <row r="23" spans="1:8" ht="9.9499999999999993" customHeight="1" thickBot="1" x14ac:dyDescent="0.25">
      <c r="A23" s="141"/>
      <c r="B23" s="147"/>
      <c r="C23" s="148"/>
      <c r="D23" s="147"/>
      <c r="E23" s="149"/>
      <c r="F23" s="147"/>
      <c r="G23" s="143"/>
    </row>
    <row r="24" spans="1:8" ht="8.1" customHeight="1" x14ac:dyDescent="0.2">
      <c r="B24" s="134"/>
      <c r="C24" s="135"/>
      <c r="D24" s="136"/>
      <c r="E24" s="136"/>
      <c r="F24" s="136"/>
    </row>
    <row r="25" spans="1:8" x14ac:dyDescent="0.2">
      <c r="A25" s="131" t="s">
        <v>32</v>
      </c>
      <c r="B25" s="131"/>
      <c r="C25" s="135"/>
      <c r="D25" s="136"/>
      <c r="E25" s="136"/>
      <c r="F25" s="134"/>
    </row>
    <row r="26" spans="1:8" ht="8.1" customHeight="1" x14ac:dyDescent="0.2">
      <c r="B26" s="134"/>
      <c r="C26" s="135"/>
      <c r="D26" s="136"/>
      <c r="E26" s="136"/>
      <c r="F26" s="134"/>
    </row>
    <row r="27" spans="1:8" x14ac:dyDescent="0.2">
      <c r="A27" s="134"/>
      <c r="B27" s="134" t="s">
        <v>270</v>
      </c>
      <c r="C27" s="135" t="s">
        <v>107</v>
      </c>
      <c r="D27" s="144">
        <v>37523</v>
      </c>
      <c r="E27" s="136">
        <v>652</v>
      </c>
      <c r="F27" s="138">
        <v>217.33</v>
      </c>
    </row>
    <row r="28" spans="1:8" ht="9" customHeight="1" x14ac:dyDescent="0.2">
      <c r="A28" s="134"/>
      <c r="B28" s="134"/>
      <c r="C28" s="135"/>
      <c r="D28" s="136"/>
      <c r="E28" s="136"/>
      <c r="F28" s="138"/>
    </row>
    <row r="29" spans="1:8" x14ac:dyDescent="0.2">
      <c r="A29" s="134"/>
      <c r="B29" s="145" t="s">
        <v>70</v>
      </c>
      <c r="C29" s="135" t="s">
        <v>27</v>
      </c>
      <c r="D29" s="144">
        <v>37551</v>
      </c>
      <c r="E29" s="136">
        <v>816</v>
      </c>
      <c r="F29" s="138">
        <v>272</v>
      </c>
      <c r="G29" s="140" t="s">
        <v>84</v>
      </c>
    </row>
    <row r="30" spans="1:8" ht="9.9499999999999993" customHeight="1" thickBot="1" x14ac:dyDescent="0.25">
      <c r="A30" s="141"/>
      <c r="B30" s="147"/>
      <c r="C30" s="148"/>
      <c r="D30" s="149"/>
      <c r="E30" s="149"/>
      <c r="F30" s="150"/>
      <c r="G30" s="143"/>
    </row>
    <row r="31" spans="1:8" ht="8.1" customHeight="1" x14ac:dyDescent="0.2">
      <c r="B31" s="134"/>
      <c r="C31" s="135"/>
      <c r="D31" s="136"/>
      <c r="E31" s="136"/>
      <c r="F31" s="138"/>
    </row>
    <row r="32" spans="1:8" x14ac:dyDescent="0.2">
      <c r="A32" s="131" t="s">
        <v>35</v>
      </c>
      <c r="B32" s="131"/>
      <c r="C32" s="135"/>
      <c r="D32" s="136"/>
      <c r="E32" s="136"/>
      <c r="F32" s="138"/>
    </row>
    <row r="33" spans="1:9" ht="8.1" customHeight="1" x14ac:dyDescent="0.2">
      <c r="E33" s="125"/>
    </row>
    <row r="34" spans="1:9" x14ac:dyDescent="0.2">
      <c r="A34" s="134"/>
      <c r="B34" s="134" t="s">
        <v>270</v>
      </c>
      <c r="C34" s="135" t="s">
        <v>107</v>
      </c>
      <c r="D34" s="144">
        <v>37583</v>
      </c>
      <c r="E34" s="136">
        <v>844</v>
      </c>
      <c r="F34" s="138">
        <v>211</v>
      </c>
    </row>
    <row r="35" spans="1:9" ht="9" customHeight="1" x14ac:dyDescent="0.2">
      <c r="A35" s="134"/>
      <c r="B35" s="134"/>
      <c r="C35" s="135"/>
      <c r="D35" s="136"/>
      <c r="E35" s="136"/>
      <c r="F35" s="138"/>
    </row>
    <row r="36" spans="1:9" x14ac:dyDescent="0.2">
      <c r="A36" s="134"/>
      <c r="B36" s="134" t="s">
        <v>280</v>
      </c>
      <c r="C36" s="135" t="s">
        <v>199</v>
      </c>
      <c r="D36" s="144">
        <v>37583</v>
      </c>
      <c r="E36" s="136">
        <v>932</v>
      </c>
      <c r="F36" s="138">
        <v>233</v>
      </c>
      <c r="I36" s="152"/>
    </row>
    <row r="37" spans="1:9" ht="9.9499999999999993" customHeight="1" thickBot="1" x14ac:dyDescent="0.25">
      <c r="A37" s="141"/>
      <c r="B37" s="147"/>
      <c r="C37" s="148"/>
      <c r="D37" s="149"/>
      <c r="E37" s="149"/>
      <c r="F37" s="150"/>
      <c r="G37" s="143"/>
    </row>
    <row r="38" spans="1:9" ht="8.1" customHeight="1" x14ac:dyDescent="0.2">
      <c r="B38" s="132"/>
      <c r="C38" s="135"/>
      <c r="D38" s="136"/>
      <c r="E38" s="136"/>
      <c r="F38" s="138"/>
    </row>
    <row r="39" spans="1:9" x14ac:dyDescent="0.2">
      <c r="A39" s="131" t="s">
        <v>36</v>
      </c>
      <c r="B39" s="131"/>
      <c r="C39" s="135"/>
      <c r="D39" s="136"/>
      <c r="E39" s="136"/>
      <c r="F39" s="138"/>
    </row>
    <row r="40" spans="1:9" ht="8.1" customHeight="1" x14ac:dyDescent="0.2">
      <c r="B40" s="134"/>
      <c r="C40" s="135"/>
      <c r="D40" s="136"/>
      <c r="E40" s="136"/>
      <c r="F40" s="138"/>
    </row>
    <row r="41" spans="1:9" x14ac:dyDescent="0.2">
      <c r="A41" s="134"/>
      <c r="B41" s="134" t="s">
        <v>270</v>
      </c>
      <c r="C41" s="135" t="s">
        <v>107</v>
      </c>
      <c r="D41" s="144">
        <v>37633</v>
      </c>
      <c r="E41" s="136">
        <v>1224</v>
      </c>
      <c r="F41" s="138">
        <f>+E41/6</f>
        <v>204</v>
      </c>
    </row>
    <row r="42" spans="1:9" ht="9" customHeight="1" x14ac:dyDescent="0.2">
      <c r="A42" s="134"/>
      <c r="B42" s="134"/>
      <c r="C42" s="135"/>
      <c r="D42" s="136"/>
      <c r="E42" s="136"/>
      <c r="F42" s="138"/>
    </row>
    <row r="43" spans="1:9" x14ac:dyDescent="0.2">
      <c r="A43" s="134"/>
      <c r="B43" s="134" t="s">
        <v>26</v>
      </c>
      <c r="C43" s="135" t="s">
        <v>27</v>
      </c>
      <c r="D43" s="144">
        <v>37632</v>
      </c>
      <c r="E43" s="136">
        <v>1441</v>
      </c>
      <c r="F43" s="138">
        <f>+E43/6</f>
        <v>240.16666666666666</v>
      </c>
    </row>
    <row r="44" spans="1:9" ht="9.9499999999999993" customHeight="1" thickBot="1" x14ac:dyDescent="0.25">
      <c r="A44" s="141"/>
      <c r="B44" s="141"/>
      <c r="C44" s="141"/>
      <c r="D44" s="142"/>
      <c r="E44" s="142"/>
      <c r="F44" s="150"/>
      <c r="G44" s="143"/>
    </row>
    <row r="45" spans="1:9" ht="8.1" customHeight="1" x14ac:dyDescent="0.2">
      <c r="D45" s="126"/>
      <c r="F45" s="138"/>
    </row>
    <row r="46" spans="1:9" x14ac:dyDescent="0.2">
      <c r="A46" s="131" t="s">
        <v>37</v>
      </c>
      <c r="B46" s="131"/>
      <c r="C46" s="131"/>
      <c r="D46" s="126"/>
      <c r="F46" s="138"/>
    </row>
    <row r="47" spans="1:9" ht="8.1" customHeight="1" x14ac:dyDescent="0.2">
      <c r="D47" s="126"/>
      <c r="F47" s="138"/>
    </row>
    <row r="48" spans="1:9" x14ac:dyDescent="0.2">
      <c r="A48" s="134"/>
      <c r="B48" s="134" t="s">
        <v>52</v>
      </c>
      <c r="C48" s="134" t="s">
        <v>281</v>
      </c>
      <c r="D48" s="144">
        <v>37677</v>
      </c>
      <c r="E48" s="136">
        <v>843</v>
      </c>
      <c r="F48" s="138">
        <f>+E48/4</f>
        <v>210.75</v>
      </c>
      <c r="G48" s="140" t="s">
        <v>84</v>
      </c>
    </row>
    <row r="49" spans="1:7" ht="9" customHeight="1" x14ac:dyDescent="0.2">
      <c r="A49" s="134"/>
      <c r="B49" s="134"/>
      <c r="C49" s="134"/>
      <c r="D49" s="136"/>
      <c r="E49" s="136"/>
      <c r="F49" s="138"/>
    </row>
    <row r="50" spans="1:7" x14ac:dyDescent="0.2">
      <c r="A50" s="134"/>
      <c r="B50" s="134" t="s">
        <v>38</v>
      </c>
      <c r="C50" s="134" t="s">
        <v>282</v>
      </c>
      <c r="D50" s="144">
        <v>37697</v>
      </c>
      <c r="E50" s="136">
        <v>987</v>
      </c>
      <c r="F50" s="138">
        <f>+E50/4</f>
        <v>246.75</v>
      </c>
      <c r="G50" s="140" t="s">
        <v>84</v>
      </c>
    </row>
    <row r="51" spans="1:7" ht="9.9499999999999993" customHeight="1" thickBot="1" x14ac:dyDescent="0.25">
      <c r="A51" s="141"/>
      <c r="B51" s="141"/>
      <c r="C51" s="141"/>
      <c r="D51" s="142"/>
      <c r="E51" s="142"/>
      <c r="F51" s="150"/>
      <c r="G51" s="143"/>
    </row>
    <row r="52" spans="1:7" ht="8.1" customHeight="1" x14ac:dyDescent="0.2">
      <c r="D52" s="126"/>
      <c r="F52" s="138"/>
    </row>
    <row r="53" spans="1:7" x14ac:dyDescent="0.2">
      <c r="A53" s="131" t="s">
        <v>40</v>
      </c>
      <c r="B53" s="131"/>
      <c r="C53" s="131"/>
      <c r="D53" s="126"/>
      <c r="F53" s="138"/>
    </row>
    <row r="54" spans="1:7" ht="8.1" customHeight="1" x14ac:dyDescent="0.2">
      <c r="D54" s="126"/>
      <c r="F54" s="138"/>
    </row>
    <row r="55" spans="1:7" x14ac:dyDescent="0.2">
      <c r="A55" s="134"/>
      <c r="B55" s="134" t="s">
        <v>52</v>
      </c>
      <c r="C55" s="134" t="s">
        <v>283</v>
      </c>
      <c r="D55" s="144">
        <v>37691</v>
      </c>
      <c r="E55" s="136">
        <v>2216</v>
      </c>
      <c r="F55" s="138">
        <f>+E55/12</f>
        <v>184.66666666666666</v>
      </c>
    </row>
    <row r="56" spans="1:7" ht="9" customHeight="1" x14ac:dyDescent="0.2">
      <c r="A56" s="134"/>
      <c r="B56" s="134"/>
      <c r="C56" s="134"/>
      <c r="D56" s="136"/>
      <c r="E56" s="136"/>
      <c r="F56" s="138"/>
    </row>
    <row r="57" spans="1:7" x14ac:dyDescent="0.2">
      <c r="A57" s="134"/>
      <c r="B57" s="134" t="s">
        <v>38</v>
      </c>
      <c r="C57" s="134" t="s">
        <v>284</v>
      </c>
      <c r="D57" s="144">
        <v>37697</v>
      </c>
      <c r="E57" s="136">
        <v>2757</v>
      </c>
      <c r="F57" s="138">
        <f>+E57/12</f>
        <v>229.75</v>
      </c>
      <c r="G57" s="140" t="s">
        <v>84</v>
      </c>
    </row>
    <row r="58" spans="1:7" ht="12" customHeight="1" thickBot="1" x14ac:dyDescent="0.25">
      <c r="A58" s="141"/>
      <c r="B58" s="141"/>
      <c r="C58" s="141"/>
      <c r="D58" s="142"/>
      <c r="E58" s="142"/>
      <c r="F58" s="149"/>
      <c r="G58" s="143"/>
    </row>
    <row r="59" spans="1:7" ht="5.25" customHeight="1" x14ac:dyDescent="0.2">
      <c r="D59" s="126"/>
      <c r="F59" s="136"/>
    </row>
    <row r="60" spans="1:7" ht="16.5" customHeight="1" x14ac:dyDescent="0.2">
      <c r="B60" s="153" t="s">
        <v>41</v>
      </c>
      <c r="C60" s="154"/>
      <c r="D60" s="155" t="s">
        <v>42</v>
      </c>
      <c r="E60" s="155"/>
      <c r="F60" s="136"/>
    </row>
    <row r="61" spans="1:7" x14ac:dyDescent="0.2">
      <c r="B61" s="157">
        <v>472</v>
      </c>
      <c r="C61" s="136" t="s">
        <v>43</v>
      </c>
      <c r="D61" s="136">
        <v>115</v>
      </c>
      <c r="E61" s="125"/>
      <c r="F61" s="136"/>
    </row>
    <row r="62" spans="1:7" x14ac:dyDescent="0.2">
      <c r="A62" s="151"/>
      <c r="B62" s="157">
        <v>1168</v>
      </c>
      <c r="C62" s="136" t="s">
        <v>44</v>
      </c>
      <c r="D62" s="136">
        <v>275</v>
      </c>
      <c r="E62" s="125"/>
      <c r="F62" s="136"/>
    </row>
    <row r="63" spans="1:7" ht="5.25" customHeight="1" x14ac:dyDescent="0.2">
      <c r="B63" s="158" t="s">
        <v>45</v>
      </c>
      <c r="C63" s="151"/>
      <c r="D63" s="151" t="s">
        <v>46</v>
      </c>
      <c r="F63" s="126"/>
    </row>
    <row r="64" spans="1:7" x14ac:dyDescent="0.2">
      <c r="B64" s="157">
        <f>+B61+B62</f>
        <v>1640</v>
      </c>
      <c r="C64" s="136" t="s">
        <v>47</v>
      </c>
      <c r="D64" s="136">
        <f>+D61+D62</f>
        <v>390</v>
      </c>
      <c r="E64" s="125"/>
      <c r="F64" s="134"/>
    </row>
    <row r="65" spans="1:7" ht="13.5" thickBot="1" x14ac:dyDescent="0.25">
      <c r="A65" s="141"/>
      <c r="B65" s="159" t="s">
        <v>48</v>
      </c>
      <c r="C65" s="160"/>
      <c r="D65" s="161" t="s">
        <v>49</v>
      </c>
      <c r="E65" s="142"/>
      <c r="F65" s="141"/>
      <c r="G65" s="143"/>
    </row>
    <row r="66" spans="1:7" ht="15.75" customHeight="1" x14ac:dyDescent="0.2">
      <c r="C66" s="156" t="s">
        <v>2</v>
      </c>
      <c r="D66" s="156" t="s">
        <v>3</v>
      </c>
      <c r="E66" s="156" t="s">
        <v>4</v>
      </c>
      <c r="F66" s="162"/>
    </row>
    <row r="67" spans="1:7" ht="14.1" customHeight="1" x14ac:dyDescent="0.2">
      <c r="A67" s="131"/>
      <c r="B67" s="125" t="s">
        <v>52</v>
      </c>
      <c r="C67" s="163">
        <v>16654</v>
      </c>
      <c r="D67" s="163">
        <v>2521176</v>
      </c>
      <c r="E67" s="164">
        <f>+D67/C67</f>
        <v>151.3856130659301</v>
      </c>
      <c r="F67" s="162"/>
    </row>
    <row r="68" spans="1:7" ht="14.1" customHeight="1" x14ac:dyDescent="0.2">
      <c r="B68" s="165" t="s">
        <v>38</v>
      </c>
      <c r="C68" s="166">
        <v>43273</v>
      </c>
      <c r="D68" s="166">
        <v>7105645</v>
      </c>
      <c r="E68" s="167">
        <f>+D68/C68</f>
        <v>164.20504702701453</v>
      </c>
      <c r="F68" s="156"/>
    </row>
    <row r="69" spans="1:7" ht="21.75" customHeight="1" thickBot="1" x14ac:dyDescent="0.3">
      <c r="B69" s="168" t="s">
        <v>57</v>
      </c>
      <c r="C69" s="169">
        <f>SUM(C67:C68)</f>
        <v>59927</v>
      </c>
      <c r="D69" s="169">
        <f>SUM(D67:D68)</f>
        <v>9626821</v>
      </c>
      <c r="E69" s="170">
        <f>+D69/C69</f>
        <v>160.64246499908222</v>
      </c>
      <c r="F69" s="156"/>
    </row>
    <row r="70" spans="1:7" ht="8.1" customHeight="1" thickTop="1" thickBot="1" x14ac:dyDescent="0.25">
      <c r="A70" s="141"/>
      <c r="B70" s="141"/>
      <c r="C70" s="141"/>
      <c r="D70" s="141"/>
      <c r="E70" s="142"/>
      <c r="F70" s="141"/>
      <c r="G70" s="143"/>
    </row>
    <row r="71" spans="1:7" ht="8.1" customHeight="1" x14ac:dyDescent="0.2">
      <c r="D71" s="126"/>
      <c r="F71" s="134"/>
    </row>
    <row r="72" spans="1:7" ht="15.75" x14ac:dyDescent="0.25">
      <c r="A72" s="151"/>
      <c r="B72" s="171" t="s">
        <v>285</v>
      </c>
      <c r="C72" s="171"/>
      <c r="D72" s="171"/>
      <c r="E72" s="171"/>
      <c r="F72" s="171"/>
      <c r="G72" s="171"/>
    </row>
    <row r="73" spans="1:7" x14ac:dyDescent="0.2">
      <c r="E73" s="125"/>
    </row>
    <row r="74" spans="1:7" x14ac:dyDescent="0.2">
      <c r="E74" s="125"/>
    </row>
    <row r="75" spans="1:7" x14ac:dyDescent="0.2">
      <c r="F75" s="134"/>
    </row>
    <row r="76" spans="1:7" x14ac:dyDescent="0.2">
      <c r="F76" s="134"/>
    </row>
    <row r="77" spans="1:7" x14ac:dyDescent="0.2">
      <c r="F77" s="134"/>
    </row>
    <row r="78" spans="1:7" x14ac:dyDescent="0.2">
      <c r="F78" s="134"/>
    </row>
    <row r="79" spans="1:7" x14ac:dyDescent="0.2">
      <c r="F79" s="134"/>
    </row>
  </sheetData>
  <mergeCells count="1">
    <mergeCell ref="A1:C1"/>
  </mergeCells>
  <phoneticPr fontId="30" type="noConversion"/>
  <pageMargins left="0.79" right="0.23" top="0.25" bottom="0.28000000000000003" header="0.25" footer="0.28000000000000003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71"/>
  <sheetViews>
    <sheetView workbookViewId="0">
      <selection sqref="A1:C1"/>
    </sheetView>
  </sheetViews>
  <sheetFormatPr baseColWidth="10" defaultColWidth="10" defaultRowHeight="12.75" x14ac:dyDescent="0.2"/>
  <cols>
    <col min="1" max="1" width="5.28515625" style="125" customWidth="1"/>
    <col min="2" max="2" width="21" style="125" customWidth="1"/>
    <col min="3" max="3" width="22.5703125" style="125" customWidth="1"/>
    <col min="4" max="4" width="12.85546875" style="125" customWidth="1"/>
    <col min="5" max="5" width="10.7109375" style="126" customWidth="1"/>
    <col min="6" max="6" width="10.7109375" style="125" customWidth="1"/>
    <col min="7" max="7" width="12.140625" style="127" customWidth="1"/>
    <col min="8" max="8" width="13.5703125" style="125" customWidth="1"/>
    <col min="9" max="9" width="11" style="125" customWidth="1"/>
    <col min="10" max="16384" width="10" style="125"/>
  </cols>
  <sheetData>
    <row r="1" spans="1:7" ht="24" customHeight="1" x14ac:dyDescent="0.35">
      <c r="A1" s="226" t="s">
        <v>286</v>
      </c>
      <c r="B1" s="226"/>
      <c r="C1" s="226"/>
      <c r="D1" s="128"/>
      <c r="E1" s="128"/>
      <c r="F1" s="129"/>
      <c r="G1" s="130"/>
    </row>
    <row r="2" spans="1:7" ht="6" customHeight="1" x14ac:dyDescent="0.2"/>
    <row r="3" spans="1:7" x14ac:dyDescent="0.2">
      <c r="A3" s="131" t="s">
        <v>1</v>
      </c>
      <c r="B3" s="131"/>
      <c r="D3" s="133" t="s">
        <v>2</v>
      </c>
      <c r="E3" s="133" t="s">
        <v>3</v>
      </c>
      <c r="F3" s="133" t="s">
        <v>4</v>
      </c>
    </row>
    <row r="4" spans="1:7" ht="8.1" customHeight="1" x14ac:dyDescent="0.2">
      <c r="E4" s="125"/>
    </row>
    <row r="5" spans="1:7" x14ac:dyDescent="0.2">
      <c r="A5" s="134" t="s">
        <v>5</v>
      </c>
      <c r="B5" s="134" t="s">
        <v>287</v>
      </c>
      <c r="C5" s="135" t="s">
        <v>288</v>
      </c>
      <c r="D5" s="136">
        <v>68</v>
      </c>
      <c r="E5" s="137">
        <v>12891</v>
      </c>
      <c r="F5" s="138">
        <v>189.57</v>
      </c>
    </row>
    <row r="6" spans="1:7" x14ac:dyDescent="0.2">
      <c r="A6" s="134" t="s">
        <v>8</v>
      </c>
      <c r="B6" s="134" t="s">
        <v>289</v>
      </c>
      <c r="C6" s="134" t="s">
        <v>290</v>
      </c>
      <c r="D6" s="136">
        <v>54</v>
      </c>
      <c r="E6" s="137">
        <v>10024</v>
      </c>
      <c r="F6" s="138">
        <v>185.63</v>
      </c>
    </row>
    <row r="7" spans="1:7" ht="9" customHeight="1" x14ac:dyDescent="0.2">
      <c r="A7" s="134"/>
      <c r="B7" s="134"/>
      <c r="C7" s="134"/>
      <c r="D7" s="136"/>
      <c r="E7" s="137"/>
      <c r="F7" s="138"/>
    </row>
    <row r="8" spans="1:7" x14ac:dyDescent="0.2">
      <c r="A8" s="134" t="s">
        <v>5</v>
      </c>
      <c r="B8" s="134" t="s">
        <v>291</v>
      </c>
      <c r="C8" s="139" t="s">
        <v>292</v>
      </c>
      <c r="D8" s="136">
        <v>51</v>
      </c>
      <c r="E8" s="137">
        <v>10024</v>
      </c>
      <c r="F8" s="138">
        <v>196.55</v>
      </c>
      <c r="G8" s="140"/>
    </row>
    <row r="9" spans="1:7" x14ac:dyDescent="0.2">
      <c r="A9" s="134" t="s">
        <v>8</v>
      </c>
      <c r="B9" s="134" t="s">
        <v>293</v>
      </c>
      <c r="C9" s="134" t="s">
        <v>294</v>
      </c>
      <c r="D9" s="136">
        <v>65</v>
      </c>
      <c r="E9" s="137">
        <v>12579</v>
      </c>
      <c r="F9" s="138">
        <v>193.52</v>
      </c>
    </row>
    <row r="10" spans="1:7" ht="9.9499999999999993" customHeight="1" thickBot="1" x14ac:dyDescent="0.25">
      <c r="A10" s="141"/>
      <c r="B10" s="141"/>
      <c r="C10" s="141"/>
      <c r="D10" s="142"/>
      <c r="E10" s="142"/>
      <c r="F10" s="141"/>
      <c r="G10" s="143"/>
    </row>
    <row r="11" spans="1:7" ht="8.1" customHeight="1" x14ac:dyDescent="0.2">
      <c r="D11" s="126"/>
      <c r="F11" s="126"/>
    </row>
    <row r="12" spans="1:7" x14ac:dyDescent="0.2">
      <c r="A12" s="131" t="s">
        <v>20</v>
      </c>
      <c r="B12" s="131"/>
      <c r="D12" s="133" t="s">
        <v>21</v>
      </c>
      <c r="E12" s="133" t="s">
        <v>3</v>
      </c>
      <c r="F12" s="133"/>
    </row>
    <row r="13" spans="1:7" ht="8.1" customHeight="1" x14ac:dyDescent="0.2">
      <c r="D13" s="126"/>
    </row>
    <row r="14" spans="1:7" x14ac:dyDescent="0.2">
      <c r="A14" s="134"/>
      <c r="B14" s="134" t="s">
        <v>295</v>
      </c>
      <c r="C14" s="135" t="s">
        <v>296</v>
      </c>
      <c r="D14" s="144">
        <v>35441</v>
      </c>
      <c r="E14" s="136">
        <v>267</v>
      </c>
    </row>
    <row r="15" spans="1:7" x14ac:dyDescent="0.2">
      <c r="A15" s="134"/>
      <c r="B15" s="134"/>
      <c r="C15" s="135"/>
      <c r="D15" s="144"/>
      <c r="E15" s="136"/>
    </row>
    <row r="16" spans="1:7" x14ac:dyDescent="0.2">
      <c r="B16" s="134" t="s">
        <v>297</v>
      </c>
      <c r="C16" s="135" t="s">
        <v>298</v>
      </c>
      <c r="D16" s="144">
        <v>35436</v>
      </c>
      <c r="E16" s="136">
        <v>300</v>
      </c>
      <c r="F16" s="172" t="s">
        <v>299</v>
      </c>
    </row>
    <row r="17" spans="1:9" ht="9.9499999999999993" customHeight="1" thickBot="1" x14ac:dyDescent="0.25">
      <c r="A17" s="141"/>
      <c r="B17" s="147"/>
      <c r="C17" s="148"/>
      <c r="D17" s="147"/>
      <c r="E17" s="149"/>
      <c r="F17" s="147"/>
      <c r="G17" s="143"/>
    </row>
    <row r="18" spans="1:9" ht="8.1" customHeight="1" x14ac:dyDescent="0.2">
      <c r="B18" s="134"/>
      <c r="C18" s="135"/>
      <c r="D18" s="136"/>
      <c r="E18" s="136"/>
      <c r="F18" s="136"/>
    </row>
    <row r="19" spans="1:9" x14ac:dyDescent="0.2">
      <c r="A19" s="131" t="s">
        <v>32</v>
      </c>
      <c r="B19" s="131"/>
      <c r="C19" s="135"/>
      <c r="D19" s="136"/>
      <c r="E19" s="136"/>
      <c r="F19" s="134"/>
    </row>
    <row r="20" spans="1:9" ht="8.1" customHeight="1" x14ac:dyDescent="0.2">
      <c r="B20" s="134"/>
      <c r="C20" s="135"/>
      <c r="D20" s="136"/>
      <c r="E20" s="136"/>
      <c r="F20" s="134"/>
    </row>
    <row r="21" spans="1:9" x14ac:dyDescent="0.2">
      <c r="A21" s="134"/>
      <c r="B21" s="134" t="s">
        <v>300</v>
      </c>
      <c r="C21" s="135" t="s">
        <v>301</v>
      </c>
      <c r="D21" s="144">
        <v>35474</v>
      </c>
      <c r="E21" s="136">
        <v>672</v>
      </c>
      <c r="F21" s="138">
        <v>224</v>
      </c>
    </row>
    <row r="22" spans="1:9" ht="9" customHeight="1" x14ac:dyDescent="0.2">
      <c r="A22" s="134"/>
      <c r="B22" s="134"/>
      <c r="C22" s="135"/>
      <c r="D22" s="136"/>
      <c r="E22" s="136"/>
      <c r="F22" s="138"/>
    </row>
    <row r="23" spans="1:9" x14ac:dyDescent="0.2">
      <c r="A23" s="134"/>
      <c r="B23" s="145" t="s">
        <v>302</v>
      </c>
      <c r="C23" s="135" t="s">
        <v>303</v>
      </c>
      <c r="D23" s="144">
        <v>35436</v>
      </c>
      <c r="E23" s="136">
        <v>733</v>
      </c>
      <c r="F23" s="138">
        <v>244.33</v>
      </c>
      <c r="G23" s="140"/>
    </row>
    <row r="24" spans="1:9" ht="9.9499999999999993" customHeight="1" thickBot="1" x14ac:dyDescent="0.25">
      <c r="A24" s="141"/>
      <c r="B24" s="147"/>
      <c r="C24" s="148"/>
      <c r="D24" s="149"/>
      <c r="E24" s="149"/>
      <c r="F24" s="150"/>
      <c r="G24" s="143"/>
    </row>
    <row r="25" spans="1:9" ht="8.1" customHeight="1" x14ac:dyDescent="0.2">
      <c r="B25" s="134"/>
      <c r="C25" s="135"/>
      <c r="D25" s="136"/>
      <c r="E25" s="136"/>
      <c r="F25" s="138"/>
    </row>
    <row r="26" spans="1:9" x14ac:dyDescent="0.2">
      <c r="A26" s="131" t="s">
        <v>35</v>
      </c>
      <c r="B26" s="131"/>
      <c r="C26" s="135"/>
      <c r="D26" s="136"/>
      <c r="E26" s="136"/>
      <c r="F26" s="138"/>
    </row>
    <row r="27" spans="1:9" ht="8.1" customHeight="1" x14ac:dyDescent="0.2">
      <c r="E27" s="125"/>
    </row>
    <row r="28" spans="1:9" x14ac:dyDescent="0.2">
      <c r="A28" s="134"/>
      <c r="B28" s="134" t="s">
        <v>304</v>
      </c>
      <c r="C28" s="135" t="s">
        <v>296</v>
      </c>
      <c r="D28" s="144">
        <v>35498</v>
      </c>
      <c r="E28" s="136">
        <v>827</v>
      </c>
      <c r="F28" s="138">
        <v>206.75</v>
      </c>
    </row>
    <row r="29" spans="1:9" ht="9" customHeight="1" x14ac:dyDescent="0.2">
      <c r="A29" s="134"/>
      <c r="B29" s="134"/>
      <c r="C29" s="135"/>
      <c r="D29" s="136"/>
      <c r="E29" s="136"/>
      <c r="F29" s="138"/>
    </row>
    <row r="30" spans="1:9" x14ac:dyDescent="0.2">
      <c r="A30" s="134"/>
      <c r="B30" s="134" t="s">
        <v>305</v>
      </c>
      <c r="C30" s="135" t="s">
        <v>298</v>
      </c>
      <c r="D30" s="144">
        <v>35498</v>
      </c>
      <c r="E30" s="136">
        <v>881</v>
      </c>
      <c r="F30" s="138">
        <v>220.25</v>
      </c>
      <c r="I30" s="152"/>
    </row>
    <row r="31" spans="1:9" ht="9.9499999999999993" customHeight="1" thickBot="1" x14ac:dyDescent="0.25">
      <c r="A31" s="141"/>
      <c r="B31" s="147"/>
      <c r="C31" s="148"/>
      <c r="D31" s="149"/>
      <c r="E31" s="149"/>
      <c r="F31" s="150"/>
      <c r="G31" s="143"/>
    </row>
    <row r="32" spans="1:9" ht="8.1" customHeight="1" x14ac:dyDescent="0.2">
      <c r="B32" s="132"/>
      <c r="C32" s="135"/>
      <c r="D32" s="136"/>
      <c r="E32" s="136"/>
      <c r="F32" s="138"/>
    </row>
    <row r="33" spans="1:7" x14ac:dyDescent="0.2">
      <c r="A33" s="131" t="s">
        <v>36</v>
      </c>
      <c r="B33" s="131"/>
      <c r="C33" s="135"/>
      <c r="D33" s="136"/>
      <c r="E33" s="136"/>
      <c r="F33" s="138"/>
    </row>
    <row r="34" spans="1:7" ht="8.1" customHeight="1" x14ac:dyDescent="0.2">
      <c r="B34" s="134"/>
      <c r="C34" s="135"/>
      <c r="D34" s="136"/>
      <c r="E34" s="136"/>
      <c r="F34" s="138"/>
    </row>
    <row r="35" spans="1:7" x14ac:dyDescent="0.2">
      <c r="A35" s="134"/>
      <c r="B35" s="134" t="s">
        <v>306</v>
      </c>
      <c r="C35" s="135" t="s">
        <v>294</v>
      </c>
      <c r="D35" s="144">
        <v>35574</v>
      </c>
      <c r="E35" s="137">
        <v>1227</v>
      </c>
      <c r="F35" s="138">
        <v>204.5</v>
      </c>
    </row>
    <row r="36" spans="1:7" ht="9" customHeight="1" x14ac:dyDescent="0.2">
      <c r="A36" s="134"/>
      <c r="B36" s="134"/>
      <c r="C36" s="135"/>
      <c r="D36" s="136"/>
      <c r="E36" s="136"/>
      <c r="F36" s="138"/>
    </row>
    <row r="37" spans="1:7" x14ac:dyDescent="0.2">
      <c r="A37" s="134"/>
      <c r="B37" s="134" t="s">
        <v>307</v>
      </c>
      <c r="C37" s="135" t="s">
        <v>294</v>
      </c>
      <c r="D37" s="144">
        <v>35540</v>
      </c>
      <c r="E37" s="137">
        <v>1317</v>
      </c>
      <c r="F37" s="138">
        <f>+E37/6</f>
        <v>219.5</v>
      </c>
    </row>
    <row r="38" spans="1:7" ht="9.9499999999999993" customHeight="1" thickBot="1" x14ac:dyDescent="0.25">
      <c r="A38" s="141"/>
      <c r="B38" s="141"/>
      <c r="C38" s="141"/>
      <c r="D38" s="142"/>
      <c r="E38" s="142"/>
      <c r="F38" s="150"/>
      <c r="G38" s="143"/>
    </row>
    <row r="39" spans="1:7" ht="8.1" customHeight="1" x14ac:dyDescent="0.2">
      <c r="D39" s="126"/>
      <c r="F39" s="138"/>
    </row>
    <row r="40" spans="1:7" x14ac:dyDescent="0.2">
      <c r="A40" s="131" t="s">
        <v>37</v>
      </c>
      <c r="B40" s="131"/>
      <c r="C40" s="131"/>
      <c r="D40" s="126"/>
      <c r="F40" s="138"/>
    </row>
    <row r="41" spans="1:7" ht="8.1" customHeight="1" x14ac:dyDescent="0.2">
      <c r="D41" s="126"/>
      <c r="F41" s="138"/>
    </row>
    <row r="42" spans="1:7" x14ac:dyDescent="0.2">
      <c r="A42" s="134"/>
      <c r="B42" s="134" t="s">
        <v>52</v>
      </c>
      <c r="C42" s="134" t="s">
        <v>130</v>
      </c>
      <c r="D42" s="144">
        <v>35500</v>
      </c>
      <c r="E42" s="136">
        <v>790</v>
      </c>
      <c r="F42" s="138">
        <f>+E42/4</f>
        <v>197.5</v>
      </c>
      <c r="G42" s="140"/>
    </row>
    <row r="43" spans="1:7" ht="9" customHeight="1" x14ac:dyDescent="0.2">
      <c r="A43" s="134"/>
      <c r="B43" s="134"/>
      <c r="C43" s="134"/>
      <c r="D43" s="136"/>
      <c r="E43" s="136"/>
      <c r="F43" s="138"/>
    </row>
    <row r="44" spans="1:7" x14ac:dyDescent="0.2">
      <c r="A44" s="134"/>
      <c r="B44" s="134" t="s">
        <v>38</v>
      </c>
      <c r="C44" s="134" t="s">
        <v>308</v>
      </c>
      <c r="D44" s="144">
        <v>35436</v>
      </c>
      <c r="E44" s="136">
        <v>939</v>
      </c>
      <c r="F44" s="138">
        <v>234.75</v>
      </c>
      <c r="G44" s="140" t="s">
        <v>84</v>
      </c>
    </row>
    <row r="45" spans="1:7" ht="9.9499999999999993" customHeight="1" thickBot="1" x14ac:dyDescent="0.25">
      <c r="A45" s="141"/>
      <c r="B45" s="141"/>
      <c r="C45" s="141"/>
      <c r="D45" s="142"/>
      <c r="E45" s="142"/>
      <c r="F45" s="150"/>
      <c r="G45" s="143"/>
    </row>
    <row r="46" spans="1:7" ht="8.1" customHeight="1" x14ac:dyDescent="0.2">
      <c r="D46" s="126"/>
      <c r="F46" s="138"/>
    </row>
    <row r="47" spans="1:7" x14ac:dyDescent="0.2">
      <c r="A47" s="131" t="s">
        <v>40</v>
      </c>
      <c r="B47" s="131"/>
      <c r="C47" s="131"/>
      <c r="D47" s="126"/>
      <c r="F47" s="138"/>
    </row>
    <row r="48" spans="1:7" ht="8.1" customHeight="1" x14ac:dyDescent="0.2">
      <c r="D48" s="126"/>
      <c r="F48" s="138"/>
    </row>
    <row r="49" spans="1:7" x14ac:dyDescent="0.2">
      <c r="A49" s="134"/>
      <c r="B49" s="134" t="s">
        <v>52</v>
      </c>
      <c r="C49" s="134" t="s">
        <v>309</v>
      </c>
      <c r="D49" s="144">
        <v>35472</v>
      </c>
      <c r="E49" s="137">
        <v>2261</v>
      </c>
      <c r="F49" s="138">
        <v>188.42</v>
      </c>
      <c r="G49" s="140" t="s">
        <v>84</v>
      </c>
    </row>
    <row r="50" spans="1:7" ht="9" customHeight="1" x14ac:dyDescent="0.2">
      <c r="A50" s="134"/>
      <c r="B50" s="134"/>
      <c r="C50" s="134"/>
      <c r="D50" s="136"/>
      <c r="E50" s="136"/>
      <c r="F50" s="138"/>
    </row>
    <row r="51" spans="1:7" x14ac:dyDescent="0.2">
      <c r="A51" s="134"/>
      <c r="B51" s="134" t="s">
        <v>38</v>
      </c>
      <c r="C51" s="134" t="s">
        <v>308</v>
      </c>
      <c r="D51" s="144">
        <v>35436</v>
      </c>
      <c r="E51" s="137">
        <v>2572</v>
      </c>
      <c r="F51" s="138">
        <v>214.33</v>
      </c>
      <c r="G51" s="140" t="s">
        <v>84</v>
      </c>
    </row>
    <row r="52" spans="1:7" ht="12" customHeight="1" thickBot="1" x14ac:dyDescent="0.25">
      <c r="A52" s="141"/>
      <c r="B52" s="141"/>
      <c r="C52" s="141"/>
      <c r="D52" s="142"/>
      <c r="E52" s="142"/>
      <c r="F52" s="149"/>
      <c r="G52" s="143"/>
    </row>
    <row r="53" spans="1:7" ht="5.25" customHeight="1" x14ac:dyDescent="0.2">
      <c r="D53" s="126"/>
      <c r="F53" s="136"/>
    </row>
    <row r="54" spans="1:7" ht="16.5" customHeight="1" x14ac:dyDescent="0.2">
      <c r="B54" s="153" t="s">
        <v>41</v>
      </c>
      <c r="C54" s="154"/>
      <c r="D54" s="155" t="s">
        <v>42</v>
      </c>
      <c r="E54" s="155"/>
      <c r="F54" s="136"/>
    </row>
    <row r="55" spans="1:7" x14ac:dyDescent="0.2">
      <c r="B55" s="157">
        <v>499</v>
      </c>
      <c r="C55" s="136" t="s">
        <v>43</v>
      </c>
      <c r="D55" s="136">
        <v>145</v>
      </c>
      <c r="E55" s="125"/>
      <c r="F55" s="136"/>
    </row>
    <row r="56" spans="1:7" x14ac:dyDescent="0.2">
      <c r="A56" s="151"/>
      <c r="B56" s="157">
        <v>1260</v>
      </c>
      <c r="C56" s="136" t="s">
        <v>44</v>
      </c>
      <c r="D56" s="136">
        <v>337</v>
      </c>
      <c r="E56" s="125"/>
      <c r="F56" s="136"/>
    </row>
    <row r="57" spans="1:7" ht="5.25" customHeight="1" x14ac:dyDescent="0.2">
      <c r="B57" s="158" t="s">
        <v>45</v>
      </c>
      <c r="C57" s="151"/>
      <c r="D57" s="151" t="s">
        <v>46</v>
      </c>
      <c r="F57" s="126"/>
    </row>
    <row r="58" spans="1:7" x14ac:dyDescent="0.2">
      <c r="B58" s="157">
        <f>+B55+B56</f>
        <v>1759</v>
      </c>
      <c r="C58" s="136" t="s">
        <v>47</v>
      </c>
      <c r="D58" s="136">
        <f>+D55+D56</f>
        <v>482</v>
      </c>
      <c r="E58" s="125"/>
      <c r="F58" s="134"/>
    </row>
    <row r="59" spans="1:7" ht="13.5" thickBot="1" x14ac:dyDescent="0.25">
      <c r="A59" s="141"/>
      <c r="B59" s="159" t="s">
        <v>48</v>
      </c>
      <c r="C59" s="160"/>
      <c r="D59" s="161" t="s">
        <v>49</v>
      </c>
      <c r="E59" s="142"/>
      <c r="F59" s="141"/>
      <c r="G59" s="143"/>
    </row>
    <row r="60" spans="1:7" ht="15.75" customHeight="1" x14ac:dyDescent="0.2">
      <c r="C60" s="156" t="s">
        <v>2</v>
      </c>
      <c r="D60" s="156" t="s">
        <v>3</v>
      </c>
      <c r="E60" s="156" t="s">
        <v>4</v>
      </c>
      <c r="F60" s="162"/>
    </row>
    <row r="61" spans="1:7" ht="21.75" customHeight="1" thickBot="1" x14ac:dyDescent="0.3">
      <c r="B61" s="168" t="s">
        <v>57</v>
      </c>
      <c r="C61" s="169">
        <v>67066</v>
      </c>
      <c r="D61" s="169">
        <v>10636682</v>
      </c>
      <c r="E61" s="170">
        <f>+D61/C61</f>
        <v>158.60021471386395</v>
      </c>
      <c r="F61" s="156"/>
    </row>
    <row r="62" spans="1:7" ht="8.1" customHeight="1" thickTop="1" thickBot="1" x14ac:dyDescent="0.25">
      <c r="A62" s="141"/>
      <c r="B62" s="141"/>
      <c r="C62" s="141"/>
      <c r="D62" s="141"/>
      <c r="E62" s="142"/>
      <c r="F62" s="141"/>
      <c r="G62" s="143"/>
    </row>
    <row r="63" spans="1:7" ht="8.1" customHeight="1" x14ac:dyDescent="0.2">
      <c r="D63" s="126"/>
      <c r="F63" s="134"/>
    </row>
    <row r="64" spans="1:7" ht="15.75" x14ac:dyDescent="0.25">
      <c r="A64" s="151"/>
      <c r="B64" s="171" t="s">
        <v>310</v>
      </c>
      <c r="C64" s="171"/>
      <c r="D64" s="171"/>
      <c r="E64" s="173"/>
      <c r="F64" s="134"/>
    </row>
    <row r="65" spans="5:6" x14ac:dyDescent="0.2">
      <c r="E65" s="125"/>
    </row>
    <row r="66" spans="5:6" x14ac:dyDescent="0.2">
      <c r="E66" s="125"/>
    </row>
    <row r="67" spans="5:6" x14ac:dyDescent="0.2">
      <c r="F67" s="134"/>
    </row>
    <row r="68" spans="5:6" x14ac:dyDescent="0.2">
      <c r="F68" s="134"/>
    </row>
    <row r="69" spans="5:6" x14ac:dyDescent="0.2">
      <c r="F69" s="134"/>
    </row>
    <row r="70" spans="5:6" x14ac:dyDescent="0.2">
      <c r="F70" s="134"/>
    </row>
    <row r="71" spans="5:6" x14ac:dyDescent="0.2">
      <c r="F71" s="134"/>
    </row>
  </sheetData>
  <mergeCells count="1">
    <mergeCell ref="A1:C1"/>
  </mergeCells>
  <phoneticPr fontId="30" type="noConversion"/>
  <pageMargins left="0.79" right="0" top="0.24" bottom="0.28000000000000003" header="0.24" footer="0.28000000000000003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1"/>
  <sheetViews>
    <sheetView workbookViewId="0">
      <selection sqref="A1:C1"/>
    </sheetView>
  </sheetViews>
  <sheetFormatPr baseColWidth="10" defaultColWidth="10" defaultRowHeight="12.75" x14ac:dyDescent="0.2"/>
  <cols>
    <col min="1" max="1" width="5.28515625" style="125" customWidth="1"/>
    <col min="2" max="2" width="21" style="125" customWidth="1"/>
    <col min="3" max="3" width="22.5703125" style="125" customWidth="1"/>
    <col min="4" max="4" width="12.85546875" style="125" customWidth="1"/>
    <col min="5" max="5" width="10.7109375" style="126" customWidth="1"/>
    <col min="6" max="6" width="10.7109375" style="125" customWidth="1"/>
    <col min="7" max="7" width="12.140625" style="127" customWidth="1"/>
    <col min="8" max="8" width="13.5703125" style="125" customWidth="1"/>
    <col min="9" max="9" width="11" style="125" customWidth="1"/>
    <col min="10" max="16384" width="10" style="125"/>
  </cols>
  <sheetData>
    <row r="1" spans="1:7" ht="24" customHeight="1" x14ac:dyDescent="0.35">
      <c r="A1" s="226" t="s">
        <v>311</v>
      </c>
      <c r="B1" s="226"/>
      <c r="C1" s="226"/>
      <c r="D1" s="128"/>
      <c r="E1" s="128"/>
      <c r="F1" s="129"/>
      <c r="G1" s="130"/>
    </row>
    <row r="2" spans="1:7" ht="6" customHeight="1" x14ac:dyDescent="0.2"/>
    <row r="3" spans="1:7" x14ac:dyDescent="0.2">
      <c r="A3" s="131" t="s">
        <v>1</v>
      </c>
      <c r="B3" s="131"/>
      <c r="D3" s="133" t="s">
        <v>2</v>
      </c>
      <c r="E3" s="133" t="s">
        <v>3</v>
      </c>
      <c r="F3" s="133" t="s">
        <v>4</v>
      </c>
    </row>
    <row r="4" spans="1:7" ht="8.1" customHeight="1" x14ac:dyDescent="0.2">
      <c r="E4" s="125"/>
    </row>
    <row r="5" spans="1:7" x14ac:dyDescent="0.2">
      <c r="A5" s="134" t="s">
        <v>5</v>
      </c>
      <c r="B5" s="134" t="s">
        <v>287</v>
      </c>
      <c r="C5" s="135" t="s">
        <v>288</v>
      </c>
      <c r="D5" s="136">
        <v>59</v>
      </c>
      <c r="E5" s="137">
        <v>11019</v>
      </c>
      <c r="F5" s="138">
        <v>186.76</v>
      </c>
    </row>
    <row r="6" spans="1:7" x14ac:dyDescent="0.2">
      <c r="A6" s="134" t="s">
        <v>8</v>
      </c>
      <c r="B6" s="134" t="s">
        <v>312</v>
      </c>
      <c r="C6" s="134" t="s">
        <v>313</v>
      </c>
      <c r="D6" s="136">
        <v>59</v>
      </c>
      <c r="E6" s="137">
        <v>10756</v>
      </c>
      <c r="F6" s="138">
        <v>182.31</v>
      </c>
    </row>
    <row r="7" spans="1:7" ht="9" customHeight="1" x14ac:dyDescent="0.2">
      <c r="A7" s="134"/>
      <c r="B7" s="134"/>
      <c r="C7" s="134"/>
      <c r="D7" s="136"/>
      <c r="E7" s="137"/>
      <c r="F7" s="138"/>
    </row>
    <row r="8" spans="1:7" x14ac:dyDescent="0.2">
      <c r="A8" s="134" t="s">
        <v>5</v>
      </c>
      <c r="B8" s="134" t="s">
        <v>314</v>
      </c>
      <c r="C8" s="139" t="s">
        <v>315</v>
      </c>
      <c r="D8" s="136">
        <v>51</v>
      </c>
      <c r="E8" s="137">
        <v>10039</v>
      </c>
      <c r="F8" s="138">
        <v>196.84</v>
      </c>
      <c r="G8" s="140" t="s">
        <v>84</v>
      </c>
    </row>
    <row r="9" spans="1:7" x14ac:dyDescent="0.2">
      <c r="A9" s="134" t="s">
        <v>8</v>
      </c>
      <c r="B9" s="134" t="s">
        <v>316</v>
      </c>
      <c r="C9" s="134" t="s">
        <v>317</v>
      </c>
      <c r="D9" s="136">
        <v>78</v>
      </c>
      <c r="E9" s="137">
        <v>14750</v>
      </c>
      <c r="F9" s="138">
        <v>189.1</v>
      </c>
    </row>
    <row r="10" spans="1:7" ht="9.9499999999999993" customHeight="1" thickBot="1" x14ac:dyDescent="0.25">
      <c r="A10" s="141"/>
      <c r="B10" s="141"/>
      <c r="C10" s="141"/>
      <c r="D10" s="142"/>
      <c r="E10" s="142"/>
      <c r="F10" s="141"/>
      <c r="G10" s="143"/>
    </row>
    <row r="11" spans="1:7" ht="8.1" customHeight="1" x14ac:dyDescent="0.2">
      <c r="D11" s="126"/>
      <c r="F11" s="126"/>
    </row>
    <row r="12" spans="1:7" x14ac:dyDescent="0.2">
      <c r="A12" s="131" t="s">
        <v>20</v>
      </c>
      <c r="B12" s="131"/>
      <c r="D12" s="133" t="s">
        <v>21</v>
      </c>
      <c r="E12" s="133" t="s">
        <v>3</v>
      </c>
      <c r="F12" s="133"/>
    </row>
    <row r="13" spans="1:7" ht="8.1" customHeight="1" x14ac:dyDescent="0.2">
      <c r="D13" s="126"/>
    </row>
    <row r="14" spans="1:7" x14ac:dyDescent="0.2">
      <c r="A14" s="134"/>
      <c r="B14" s="134" t="s">
        <v>312</v>
      </c>
      <c r="C14" s="134" t="s">
        <v>313</v>
      </c>
      <c r="D14" s="144">
        <v>35115</v>
      </c>
      <c r="E14" s="136">
        <v>258</v>
      </c>
    </row>
    <row r="15" spans="1:7" x14ac:dyDescent="0.2">
      <c r="A15" s="134"/>
      <c r="B15" s="134"/>
      <c r="C15" s="135"/>
      <c r="D15" s="144"/>
      <c r="E15" s="136"/>
    </row>
    <row r="16" spans="1:7" x14ac:dyDescent="0.2">
      <c r="B16" s="134" t="s">
        <v>318</v>
      </c>
      <c r="C16" s="135" t="s">
        <v>319</v>
      </c>
      <c r="D16" s="144">
        <v>35072</v>
      </c>
      <c r="E16" s="136">
        <v>289</v>
      </c>
      <c r="F16" s="172"/>
    </row>
    <row r="17" spans="1:9" ht="9.9499999999999993" customHeight="1" thickBot="1" x14ac:dyDescent="0.25">
      <c r="A17" s="141"/>
      <c r="B17" s="147"/>
      <c r="C17" s="148"/>
      <c r="D17" s="147"/>
      <c r="E17" s="149"/>
      <c r="F17" s="147"/>
      <c r="G17" s="143"/>
    </row>
    <row r="18" spans="1:9" ht="8.1" customHeight="1" x14ac:dyDescent="0.2">
      <c r="B18" s="134"/>
      <c r="C18" s="135"/>
      <c r="D18" s="136"/>
      <c r="E18" s="136"/>
      <c r="F18" s="136"/>
    </row>
    <row r="19" spans="1:9" x14ac:dyDescent="0.2">
      <c r="A19" s="131" t="s">
        <v>32</v>
      </c>
      <c r="B19" s="131"/>
      <c r="C19" s="135"/>
      <c r="D19" s="136"/>
      <c r="E19" s="136"/>
      <c r="F19" s="134"/>
    </row>
    <row r="20" spans="1:9" ht="8.1" customHeight="1" x14ac:dyDescent="0.2">
      <c r="B20" s="134"/>
      <c r="C20" s="135"/>
      <c r="D20" s="136"/>
      <c r="E20" s="136"/>
      <c r="F20" s="134"/>
    </row>
    <row r="21" spans="1:9" x14ac:dyDescent="0.2">
      <c r="A21" s="134"/>
      <c r="B21" s="134" t="s">
        <v>312</v>
      </c>
      <c r="C21" s="134" t="s">
        <v>313</v>
      </c>
      <c r="D21" s="144">
        <v>35115</v>
      </c>
      <c r="E21" s="136">
        <v>647</v>
      </c>
      <c r="F21" s="138">
        <v>215.67</v>
      </c>
    </row>
    <row r="22" spans="1:9" ht="9" customHeight="1" x14ac:dyDescent="0.2">
      <c r="A22" s="134"/>
      <c r="B22" s="134"/>
      <c r="C22" s="135"/>
      <c r="D22" s="136"/>
      <c r="E22" s="136"/>
      <c r="F22" s="138"/>
    </row>
    <row r="23" spans="1:9" x14ac:dyDescent="0.2">
      <c r="A23" s="134"/>
      <c r="B23" s="145" t="s">
        <v>320</v>
      </c>
      <c r="C23" s="135" t="s">
        <v>292</v>
      </c>
      <c r="D23" s="144">
        <v>35157</v>
      </c>
      <c r="E23" s="136">
        <v>723</v>
      </c>
      <c r="F23" s="138">
        <v>241</v>
      </c>
      <c r="G23" s="140"/>
    </row>
    <row r="24" spans="1:9" ht="9.9499999999999993" customHeight="1" thickBot="1" x14ac:dyDescent="0.25">
      <c r="A24" s="141"/>
      <c r="B24" s="147"/>
      <c r="C24" s="148"/>
      <c r="D24" s="149"/>
      <c r="E24" s="149"/>
      <c r="F24" s="150"/>
      <c r="G24" s="143"/>
    </row>
    <row r="25" spans="1:9" ht="8.1" customHeight="1" x14ac:dyDescent="0.2">
      <c r="B25" s="134"/>
      <c r="C25" s="135"/>
      <c r="D25" s="136"/>
      <c r="E25" s="136"/>
      <c r="F25" s="138"/>
    </row>
    <row r="26" spans="1:9" x14ac:dyDescent="0.2">
      <c r="A26" s="131" t="s">
        <v>35</v>
      </c>
      <c r="B26" s="131"/>
      <c r="C26" s="135"/>
      <c r="D26" s="136"/>
      <c r="E26" s="136"/>
      <c r="F26" s="138"/>
    </row>
    <row r="27" spans="1:9" ht="8.1" customHeight="1" x14ac:dyDescent="0.2">
      <c r="E27" s="125"/>
    </row>
    <row r="28" spans="1:9" x14ac:dyDescent="0.2">
      <c r="A28" s="134"/>
      <c r="B28" s="134" t="s">
        <v>321</v>
      </c>
      <c r="C28" s="135" t="s">
        <v>296</v>
      </c>
      <c r="D28" s="144">
        <v>35022</v>
      </c>
      <c r="E28" s="136">
        <v>822</v>
      </c>
      <c r="F28" s="138">
        <v>205.5</v>
      </c>
    </row>
    <row r="29" spans="1:9" ht="9" customHeight="1" x14ac:dyDescent="0.2">
      <c r="A29" s="134"/>
      <c r="B29" s="134"/>
      <c r="C29" s="135"/>
      <c r="D29" s="136"/>
      <c r="E29" s="136"/>
      <c r="F29" s="138"/>
    </row>
    <row r="30" spans="1:9" x14ac:dyDescent="0.2">
      <c r="A30" s="134"/>
      <c r="B30" s="134" t="s">
        <v>177</v>
      </c>
      <c r="C30" s="135" t="s">
        <v>322</v>
      </c>
      <c r="D30" s="144">
        <v>35133</v>
      </c>
      <c r="E30" s="136">
        <v>851</v>
      </c>
      <c r="F30" s="138">
        <v>212.75</v>
      </c>
      <c r="I30" s="152"/>
    </row>
    <row r="31" spans="1:9" ht="9.9499999999999993" customHeight="1" thickBot="1" x14ac:dyDescent="0.25">
      <c r="A31" s="141"/>
      <c r="B31" s="147"/>
      <c r="C31" s="148"/>
      <c r="D31" s="149"/>
      <c r="E31" s="149"/>
      <c r="F31" s="150"/>
      <c r="G31" s="143"/>
    </row>
    <row r="32" spans="1:9" ht="8.1" customHeight="1" x14ac:dyDescent="0.2">
      <c r="B32" s="132"/>
      <c r="C32" s="135"/>
      <c r="D32" s="136"/>
      <c r="E32" s="136"/>
      <c r="F32" s="138"/>
    </row>
    <row r="33" spans="1:7" x14ac:dyDescent="0.2">
      <c r="A33" s="131" t="s">
        <v>36</v>
      </c>
      <c r="B33" s="131"/>
      <c r="C33" s="135"/>
      <c r="D33" s="136"/>
      <c r="E33" s="136"/>
      <c r="F33" s="138"/>
    </row>
    <row r="34" spans="1:7" ht="8.1" customHeight="1" x14ac:dyDescent="0.2">
      <c r="B34" s="134"/>
      <c r="C34" s="135"/>
      <c r="D34" s="136"/>
      <c r="E34" s="136"/>
      <c r="F34" s="138"/>
    </row>
    <row r="35" spans="1:7" x14ac:dyDescent="0.2">
      <c r="A35" s="134"/>
      <c r="B35" s="134" t="s">
        <v>323</v>
      </c>
      <c r="C35" s="135" t="s">
        <v>313</v>
      </c>
      <c r="D35" s="144">
        <v>35092</v>
      </c>
      <c r="E35" s="137">
        <v>1243</v>
      </c>
      <c r="F35" s="138">
        <v>207.17</v>
      </c>
    </row>
    <row r="36" spans="1:7" ht="9" customHeight="1" x14ac:dyDescent="0.2">
      <c r="A36" s="134"/>
      <c r="B36" s="134"/>
      <c r="C36" s="135"/>
      <c r="D36" s="136"/>
      <c r="E36" s="136"/>
      <c r="F36" s="138"/>
    </row>
    <row r="37" spans="1:7" x14ac:dyDescent="0.2">
      <c r="A37" s="134"/>
      <c r="B37" s="134" t="s">
        <v>314</v>
      </c>
      <c r="C37" s="135" t="s">
        <v>315</v>
      </c>
      <c r="D37" s="144">
        <v>35190</v>
      </c>
      <c r="E37" s="137">
        <v>1323</v>
      </c>
      <c r="F37" s="138">
        <v>220.5</v>
      </c>
    </row>
    <row r="38" spans="1:7" ht="9.9499999999999993" customHeight="1" thickBot="1" x14ac:dyDescent="0.25">
      <c r="A38" s="141"/>
      <c r="B38" s="141"/>
      <c r="C38" s="141"/>
      <c r="D38" s="142"/>
      <c r="E38" s="142"/>
      <c r="F38" s="150"/>
      <c r="G38" s="143"/>
    </row>
    <row r="39" spans="1:7" ht="8.1" customHeight="1" x14ac:dyDescent="0.2">
      <c r="D39" s="126"/>
      <c r="F39" s="138"/>
    </row>
    <row r="40" spans="1:7" x14ac:dyDescent="0.2">
      <c r="A40" s="131" t="s">
        <v>37</v>
      </c>
      <c r="B40" s="131"/>
      <c r="C40" s="131"/>
      <c r="D40" s="126"/>
      <c r="F40" s="138"/>
    </row>
    <row r="41" spans="1:7" ht="8.1" customHeight="1" x14ac:dyDescent="0.2">
      <c r="D41" s="126"/>
      <c r="F41" s="138"/>
    </row>
    <row r="42" spans="1:7" x14ac:dyDescent="0.2">
      <c r="A42" s="134"/>
      <c r="B42" s="134" t="s">
        <v>52</v>
      </c>
      <c r="C42" s="134" t="s">
        <v>324</v>
      </c>
      <c r="D42" s="144">
        <v>35184</v>
      </c>
      <c r="E42" s="136">
        <v>792</v>
      </c>
      <c r="F42" s="138">
        <v>198</v>
      </c>
      <c r="G42" s="140"/>
    </row>
    <row r="43" spans="1:7" ht="9" customHeight="1" x14ac:dyDescent="0.2">
      <c r="A43" s="134"/>
      <c r="B43" s="134"/>
      <c r="C43" s="134"/>
      <c r="D43" s="136"/>
      <c r="E43" s="136"/>
      <c r="F43" s="138"/>
    </row>
    <row r="44" spans="1:7" x14ac:dyDescent="0.2">
      <c r="A44" s="134"/>
      <c r="B44" s="134" t="s">
        <v>38</v>
      </c>
      <c r="C44" s="134" t="s">
        <v>325</v>
      </c>
      <c r="D44" s="144">
        <v>35100</v>
      </c>
      <c r="E44" s="136">
        <v>880</v>
      </c>
      <c r="F44" s="138">
        <v>220</v>
      </c>
      <c r="G44" s="140"/>
    </row>
    <row r="45" spans="1:7" ht="9.9499999999999993" customHeight="1" thickBot="1" x14ac:dyDescent="0.25">
      <c r="A45" s="141"/>
      <c r="B45" s="141"/>
      <c r="C45" s="141"/>
      <c r="D45" s="142"/>
      <c r="E45" s="142"/>
      <c r="F45" s="150"/>
      <c r="G45" s="143"/>
    </row>
    <row r="46" spans="1:7" ht="8.1" customHeight="1" x14ac:dyDescent="0.2">
      <c r="D46" s="126"/>
      <c r="F46" s="138"/>
    </row>
    <row r="47" spans="1:7" x14ac:dyDescent="0.2">
      <c r="A47" s="131" t="s">
        <v>40</v>
      </c>
      <c r="B47" s="131"/>
      <c r="C47" s="131"/>
      <c r="D47" s="126"/>
      <c r="F47" s="138"/>
    </row>
    <row r="48" spans="1:7" ht="8.1" customHeight="1" x14ac:dyDescent="0.2">
      <c r="D48" s="126"/>
      <c r="F48" s="138"/>
    </row>
    <row r="49" spans="1:7" x14ac:dyDescent="0.2">
      <c r="A49" s="134"/>
      <c r="B49" s="134" t="s">
        <v>52</v>
      </c>
      <c r="C49" s="134" t="s">
        <v>309</v>
      </c>
      <c r="D49" s="144">
        <v>31518</v>
      </c>
      <c r="E49" s="137">
        <v>2231</v>
      </c>
      <c r="F49" s="138">
        <v>185.92</v>
      </c>
      <c r="G49" s="140"/>
    </row>
    <row r="50" spans="1:7" ht="9" customHeight="1" x14ac:dyDescent="0.2">
      <c r="A50" s="134"/>
      <c r="B50" s="134"/>
      <c r="C50" s="134"/>
      <c r="D50" s="136"/>
      <c r="E50" s="136"/>
      <c r="F50" s="138"/>
    </row>
    <row r="51" spans="1:7" x14ac:dyDescent="0.2">
      <c r="A51" s="134"/>
      <c r="B51" s="134" t="s">
        <v>38</v>
      </c>
      <c r="C51" s="134" t="s">
        <v>326</v>
      </c>
      <c r="D51" s="144">
        <v>35016</v>
      </c>
      <c r="E51" s="137">
        <v>2459</v>
      </c>
      <c r="F51" s="138">
        <v>204.92</v>
      </c>
      <c r="G51" s="140"/>
    </row>
    <row r="52" spans="1:7" ht="12" customHeight="1" thickBot="1" x14ac:dyDescent="0.25">
      <c r="A52" s="141"/>
      <c r="B52" s="141"/>
      <c r="C52" s="141"/>
      <c r="D52" s="142"/>
      <c r="E52" s="142"/>
      <c r="F52" s="149"/>
      <c r="G52" s="143"/>
    </row>
    <row r="53" spans="1:7" ht="5.25" customHeight="1" x14ac:dyDescent="0.2">
      <c r="D53" s="126"/>
      <c r="F53" s="136"/>
    </row>
    <row r="54" spans="1:7" ht="16.5" customHeight="1" x14ac:dyDescent="0.2">
      <c r="B54" s="153" t="s">
        <v>41</v>
      </c>
      <c r="C54" s="154"/>
      <c r="D54" s="155" t="s">
        <v>42</v>
      </c>
      <c r="E54" s="155"/>
      <c r="F54" s="136"/>
    </row>
    <row r="55" spans="1:7" x14ac:dyDescent="0.2">
      <c r="B55" s="157">
        <v>529</v>
      </c>
      <c r="C55" s="136" t="s">
        <v>43</v>
      </c>
      <c r="D55" s="136">
        <v>159</v>
      </c>
      <c r="E55" s="125"/>
      <c r="F55" s="136"/>
    </row>
    <row r="56" spans="1:7" x14ac:dyDescent="0.2">
      <c r="A56" s="151"/>
      <c r="B56" s="157">
        <v>1304</v>
      </c>
      <c r="C56" s="136" t="s">
        <v>44</v>
      </c>
      <c r="D56" s="136">
        <v>334</v>
      </c>
      <c r="E56" s="125"/>
      <c r="F56" s="136"/>
    </row>
    <row r="57" spans="1:7" ht="5.25" customHeight="1" x14ac:dyDescent="0.2">
      <c r="B57" s="158" t="s">
        <v>45</v>
      </c>
      <c r="C57" s="151"/>
      <c r="D57" s="151" t="s">
        <v>46</v>
      </c>
      <c r="F57" s="126"/>
    </row>
    <row r="58" spans="1:7" x14ac:dyDescent="0.2">
      <c r="B58" s="157">
        <f>+B55+B56</f>
        <v>1833</v>
      </c>
      <c r="C58" s="136" t="s">
        <v>47</v>
      </c>
      <c r="D58" s="136">
        <f>+D55+D56</f>
        <v>493</v>
      </c>
      <c r="E58" s="125"/>
      <c r="F58" s="134"/>
    </row>
    <row r="59" spans="1:7" ht="13.5" thickBot="1" x14ac:dyDescent="0.25">
      <c r="A59" s="141"/>
      <c r="B59" s="159" t="s">
        <v>48</v>
      </c>
      <c r="C59" s="160"/>
      <c r="D59" s="161" t="s">
        <v>49</v>
      </c>
      <c r="E59" s="142"/>
      <c r="F59" s="141"/>
      <c r="G59" s="143"/>
    </row>
    <row r="60" spans="1:7" ht="15.75" customHeight="1" x14ac:dyDescent="0.2">
      <c r="C60" s="156" t="s">
        <v>2</v>
      </c>
      <c r="D60" s="156" t="s">
        <v>3</v>
      </c>
      <c r="E60" s="156" t="s">
        <v>4</v>
      </c>
      <c r="F60" s="162"/>
    </row>
    <row r="61" spans="1:7" ht="21.75" customHeight="1" thickBot="1" x14ac:dyDescent="0.3">
      <c r="B61" s="168" t="s">
        <v>57</v>
      </c>
      <c r="C61" s="169">
        <v>68054</v>
      </c>
      <c r="D61" s="169">
        <v>10670478</v>
      </c>
      <c r="E61" s="170">
        <f>+D61/C61</f>
        <v>156.79428101213742</v>
      </c>
      <c r="F61" s="156"/>
    </row>
    <row r="62" spans="1:7" ht="8.1" customHeight="1" thickTop="1" thickBot="1" x14ac:dyDescent="0.25">
      <c r="A62" s="141"/>
      <c r="B62" s="141"/>
      <c r="C62" s="141"/>
      <c r="D62" s="141"/>
      <c r="E62" s="142"/>
      <c r="F62" s="141"/>
      <c r="G62" s="143"/>
    </row>
    <row r="63" spans="1:7" ht="8.1" customHeight="1" x14ac:dyDescent="0.2">
      <c r="D63" s="126"/>
      <c r="F63" s="134"/>
    </row>
    <row r="64" spans="1:7" ht="15.75" x14ac:dyDescent="0.25">
      <c r="A64" s="151"/>
      <c r="B64" s="171" t="s">
        <v>327</v>
      </c>
      <c r="C64" s="151"/>
      <c r="D64" s="173"/>
      <c r="E64" s="173"/>
      <c r="F64" s="134"/>
    </row>
    <row r="65" spans="5:6" x14ac:dyDescent="0.2">
      <c r="E65" s="125"/>
    </row>
    <row r="66" spans="5:6" x14ac:dyDescent="0.2">
      <c r="E66" s="125"/>
    </row>
    <row r="67" spans="5:6" x14ac:dyDescent="0.2">
      <c r="F67" s="134"/>
    </row>
    <row r="68" spans="5:6" x14ac:dyDescent="0.2">
      <c r="F68" s="134"/>
    </row>
    <row r="69" spans="5:6" x14ac:dyDescent="0.2">
      <c r="F69" s="134"/>
    </row>
    <row r="70" spans="5:6" x14ac:dyDescent="0.2">
      <c r="F70" s="134"/>
    </row>
    <row r="71" spans="5:6" x14ac:dyDescent="0.2">
      <c r="F71" s="134"/>
    </row>
  </sheetData>
  <mergeCells count="1">
    <mergeCell ref="A1:C1"/>
  </mergeCells>
  <phoneticPr fontId="30" type="noConversion"/>
  <pageMargins left="0.79" right="0" top="0.24" bottom="0.28000000000000003" header="0.24" footer="0.2800000000000000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B7BB-4732-4A2C-B8A8-CAF735BEF636}">
  <dimension ref="A1:G76"/>
  <sheetViews>
    <sheetView zoomScaleNormal="100" workbookViewId="0">
      <selection activeCell="J40" sqref="J40"/>
    </sheetView>
  </sheetViews>
  <sheetFormatPr baseColWidth="10" defaultRowHeight="12.75" x14ac:dyDescent="0.2"/>
  <cols>
    <col min="1" max="1" width="4.140625" style="188" customWidth="1"/>
    <col min="2" max="2" width="20.28515625" style="188" customWidth="1"/>
    <col min="3" max="3" width="21.140625" style="188" customWidth="1"/>
    <col min="4" max="5" width="11.85546875" style="202" customWidth="1"/>
    <col min="6" max="6" width="13" style="202" customWidth="1"/>
    <col min="7" max="16384" width="11.42578125" style="188"/>
  </cols>
  <sheetData>
    <row r="1" spans="1:7" ht="22.5" customHeight="1" x14ac:dyDescent="0.35">
      <c r="A1" s="223" t="s">
        <v>419</v>
      </c>
      <c r="B1" s="223"/>
      <c r="C1" s="223"/>
      <c r="D1" s="187"/>
      <c r="E1" s="187"/>
      <c r="F1" s="187"/>
    </row>
    <row r="2" spans="1:7" ht="6" customHeight="1" x14ac:dyDescent="0.2">
      <c r="A2" s="189"/>
      <c r="B2" s="189"/>
      <c r="C2" s="189"/>
      <c r="D2" s="187"/>
      <c r="E2" s="187"/>
      <c r="F2" s="187"/>
    </row>
    <row r="3" spans="1:7" x14ac:dyDescent="0.2">
      <c r="A3" s="190" t="s">
        <v>1</v>
      </c>
      <c r="B3" s="190"/>
      <c r="C3" s="2" t="s">
        <v>411</v>
      </c>
      <c r="D3" s="187" t="s">
        <v>2</v>
      </c>
      <c r="E3" s="187" t="s">
        <v>3</v>
      </c>
      <c r="F3" s="187" t="s">
        <v>4</v>
      </c>
    </row>
    <row r="4" spans="1:7" ht="6" customHeight="1" x14ac:dyDescent="0.2"/>
    <row r="5" spans="1:7" ht="12.75" customHeight="1" x14ac:dyDescent="0.2">
      <c r="A5" s="187" t="s">
        <v>5</v>
      </c>
      <c r="B5" s="2" t="s">
        <v>409</v>
      </c>
      <c r="C5" s="2" t="s">
        <v>421</v>
      </c>
      <c r="D5" s="187">
        <v>54</v>
      </c>
      <c r="E5" s="191">
        <v>10321</v>
      </c>
      <c r="F5" s="192">
        <v>191.13</v>
      </c>
    </row>
    <row r="6" spans="1:7" ht="12.75" customHeight="1" x14ac:dyDescent="0.2">
      <c r="A6" s="187" t="s">
        <v>8</v>
      </c>
      <c r="B6" s="2" t="s">
        <v>351</v>
      </c>
      <c r="C6" s="2" t="s">
        <v>420</v>
      </c>
      <c r="D6" s="187">
        <v>52</v>
      </c>
      <c r="E6" s="191">
        <v>9617</v>
      </c>
      <c r="F6" s="192">
        <v>184.94</v>
      </c>
    </row>
    <row r="7" spans="1:7" ht="12.75" customHeight="1" x14ac:dyDescent="0.2">
      <c r="A7" s="187" t="s">
        <v>11</v>
      </c>
      <c r="B7" s="2" t="s">
        <v>9</v>
      </c>
      <c r="C7" s="2" t="s">
        <v>365</v>
      </c>
      <c r="D7" s="187">
        <v>58</v>
      </c>
      <c r="E7" s="191">
        <v>10715</v>
      </c>
      <c r="F7" s="192">
        <v>184.74</v>
      </c>
    </row>
    <row r="8" spans="1:7" ht="6" customHeight="1" x14ac:dyDescent="0.2">
      <c r="A8" s="187"/>
      <c r="B8" s="189"/>
      <c r="C8" s="189"/>
      <c r="D8" s="187"/>
      <c r="E8" s="191"/>
      <c r="F8" s="187"/>
    </row>
    <row r="9" spans="1:7" ht="12.75" customHeight="1" x14ac:dyDescent="0.2">
      <c r="A9" s="187" t="s">
        <v>5</v>
      </c>
      <c r="B9" s="2" t="s">
        <v>385</v>
      </c>
      <c r="C9" s="2" t="s">
        <v>330</v>
      </c>
      <c r="D9" s="187">
        <v>33</v>
      </c>
      <c r="E9" s="191">
        <v>14117</v>
      </c>
      <c r="F9" s="192">
        <v>213.89</v>
      </c>
    </row>
    <row r="10" spans="1:7" ht="12.75" customHeight="1" x14ac:dyDescent="0.2">
      <c r="A10" s="3" t="s">
        <v>8</v>
      </c>
      <c r="B10" s="2" t="s">
        <v>87</v>
      </c>
      <c r="C10" s="2" t="s">
        <v>365</v>
      </c>
      <c r="D10" s="187">
        <v>70</v>
      </c>
      <c r="E10" s="191">
        <v>14846</v>
      </c>
      <c r="F10" s="192">
        <v>212.09</v>
      </c>
    </row>
    <row r="11" spans="1:7" ht="12.75" customHeight="1" x14ac:dyDescent="0.2">
      <c r="A11" s="3" t="s">
        <v>11</v>
      </c>
      <c r="B11" s="2" t="s">
        <v>406</v>
      </c>
      <c r="C11" s="2" t="s">
        <v>407</v>
      </c>
      <c r="D11" s="187">
        <v>52</v>
      </c>
      <c r="E11" s="191">
        <v>10979</v>
      </c>
      <c r="F11" s="192">
        <v>211.13</v>
      </c>
    </row>
    <row r="12" spans="1:7" ht="3" customHeight="1" x14ac:dyDescent="0.2">
      <c r="A12" s="193"/>
      <c r="B12" s="193"/>
      <c r="C12" s="193"/>
      <c r="D12" s="194"/>
      <c r="E12" s="194"/>
      <c r="F12" s="194"/>
    </row>
    <row r="13" spans="1:7" ht="3" customHeight="1" x14ac:dyDescent="0.2">
      <c r="A13" s="189"/>
      <c r="B13" s="189"/>
      <c r="C13" s="189"/>
      <c r="D13" s="187"/>
      <c r="E13" s="187"/>
      <c r="F13" s="187"/>
    </row>
    <row r="14" spans="1:7" ht="12.75" customHeight="1" x14ac:dyDescent="0.2">
      <c r="A14" s="190" t="s">
        <v>20</v>
      </c>
      <c r="B14" s="190"/>
      <c r="C14" s="189"/>
      <c r="D14" s="187" t="s">
        <v>21</v>
      </c>
      <c r="E14" s="187" t="s">
        <v>3</v>
      </c>
      <c r="F14" s="3" t="s">
        <v>4</v>
      </c>
    </row>
    <row r="15" spans="1:7" ht="6" customHeight="1" x14ac:dyDescent="0.2">
      <c r="A15" s="189"/>
      <c r="B15" s="189"/>
      <c r="C15" s="189"/>
      <c r="D15" s="187"/>
      <c r="E15" s="187"/>
      <c r="F15" s="187"/>
    </row>
    <row r="16" spans="1:7" ht="12.75" customHeight="1" x14ac:dyDescent="0.2">
      <c r="A16" s="187" t="s">
        <v>216</v>
      </c>
      <c r="B16" s="2" t="s">
        <v>351</v>
      </c>
      <c r="C16" s="2" t="s">
        <v>83</v>
      </c>
      <c r="D16" s="195">
        <v>44640</v>
      </c>
      <c r="E16" s="187">
        <v>279</v>
      </c>
      <c r="F16" s="187"/>
      <c r="G16" s="196"/>
    </row>
    <row r="17" spans="1:7" ht="12.75" customHeight="1" x14ac:dyDescent="0.2">
      <c r="A17" s="187" t="s">
        <v>219</v>
      </c>
      <c r="B17" s="2" t="s">
        <v>373</v>
      </c>
      <c r="C17" s="2" t="s">
        <v>404</v>
      </c>
      <c r="D17" s="11" t="s">
        <v>426</v>
      </c>
      <c r="E17" s="187">
        <v>259</v>
      </c>
      <c r="F17" s="187"/>
      <c r="G17" s="199"/>
    </row>
    <row r="18" spans="1:7" ht="12.75" customHeight="1" x14ac:dyDescent="0.2">
      <c r="A18" s="187" t="s">
        <v>221</v>
      </c>
      <c r="B18" s="2" t="s">
        <v>9</v>
      </c>
      <c r="C18" s="2" t="s">
        <v>365</v>
      </c>
      <c r="D18" s="11" t="s">
        <v>426</v>
      </c>
      <c r="E18" s="187">
        <v>258</v>
      </c>
      <c r="F18" s="187"/>
      <c r="G18" s="199"/>
    </row>
    <row r="19" spans="1:7" ht="6" customHeight="1" x14ac:dyDescent="0.2">
      <c r="A19" s="187"/>
      <c r="B19" s="189"/>
      <c r="C19" s="189"/>
      <c r="D19" s="195"/>
      <c r="E19" s="187"/>
      <c r="F19" s="187"/>
    </row>
    <row r="20" spans="1:7" ht="12.75" customHeight="1" x14ac:dyDescent="0.25">
      <c r="A20" s="187" t="s">
        <v>216</v>
      </c>
      <c r="B20" s="2" t="s">
        <v>399</v>
      </c>
      <c r="C20" s="2" t="s">
        <v>407</v>
      </c>
      <c r="D20" s="11" t="s">
        <v>426</v>
      </c>
      <c r="E20" s="187">
        <v>299</v>
      </c>
      <c r="F20" s="200"/>
      <c r="G20" s="196"/>
    </row>
    <row r="21" spans="1:7" ht="12.75" customHeight="1" x14ac:dyDescent="0.2">
      <c r="A21" s="187" t="s">
        <v>219</v>
      </c>
      <c r="B21" s="2" t="s">
        <v>422</v>
      </c>
      <c r="C21" s="2" t="s">
        <v>424</v>
      </c>
      <c r="D21" s="11" t="s">
        <v>426</v>
      </c>
      <c r="E21" s="187">
        <v>290</v>
      </c>
      <c r="G21" s="196"/>
    </row>
    <row r="22" spans="1:7" ht="12.75" customHeight="1" x14ac:dyDescent="0.2">
      <c r="A22" s="187" t="s">
        <v>221</v>
      </c>
      <c r="B22" s="2" t="s">
        <v>423</v>
      </c>
      <c r="C22" s="2" t="s">
        <v>425</v>
      </c>
      <c r="D22" s="195">
        <v>44443</v>
      </c>
      <c r="E22" s="187">
        <v>289</v>
      </c>
      <c r="G22" s="196"/>
    </row>
    <row r="23" spans="1:7" ht="12.75" customHeight="1" x14ac:dyDescent="0.25">
      <c r="A23" s="3"/>
      <c r="B23" s="2"/>
      <c r="C23" s="189"/>
      <c r="D23" s="195"/>
      <c r="E23" s="187"/>
      <c r="F23" s="200"/>
      <c r="G23" s="196"/>
    </row>
    <row r="24" spans="1:7" ht="3" customHeight="1" x14ac:dyDescent="0.2">
      <c r="A24" s="193"/>
      <c r="B24" s="193"/>
      <c r="C24" s="193"/>
      <c r="D24" s="203"/>
      <c r="E24" s="194"/>
      <c r="F24" s="194"/>
    </row>
    <row r="25" spans="1:7" ht="3" customHeight="1" x14ac:dyDescent="0.2">
      <c r="A25" s="189"/>
      <c r="B25" s="189"/>
      <c r="C25" s="189"/>
      <c r="D25" s="195"/>
      <c r="E25" s="187"/>
      <c r="F25" s="187"/>
    </row>
    <row r="26" spans="1:7" x14ac:dyDescent="0.2">
      <c r="A26" s="190"/>
      <c r="B26" s="190" t="s">
        <v>32</v>
      </c>
      <c r="C26" s="189"/>
      <c r="D26" s="195"/>
      <c r="E26" s="187"/>
      <c r="F26" s="187"/>
    </row>
    <row r="27" spans="1:7" ht="6" customHeight="1" x14ac:dyDescent="0.2">
      <c r="A27" s="189"/>
      <c r="B27" s="189"/>
      <c r="C27" s="189"/>
      <c r="D27" s="195"/>
      <c r="E27" s="187"/>
      <c r="F27" s="187"/>
    </row>
    <row r="28" spans="1:7" ht="12.75" customHeight="1" x14ac:dyDescent="0.2">
      <c r="A28" s="189"/>
      <c r="B28" s="2" t="s">
        <v>427</v>
      </c>
      <c r="C28" s="2"/>
      <c r="D28" s="195"/>
      <c r="E28" s="187"/>
      <c r="F28" s="192"/>
    </row>
    <row r="29" spans="1:7" x14ac:dyDescent="0.2">
      <c r="A29" s="189"/>
      <c r="B29" s="2"/>
      <c r="C29" s="2"/>
      <c r="D29" s="195"/>
      <c r="E29" s="187"/>
      <c r="F29" s="192"/>
    </row>
    <row r="30" spans="1:7" ht="3" customHeight="1" x14ac:dyDescent="0.2">
      <c r="A30" s="193"/>
      <c r="B30" s="193"/>
      <c r="C30" s="193"/>
      <c r="D30" s="203"/>
      <c r="E30" s="194"/>
      <c r="F30" s="194"/>
    </row>
    <row r="31" spans="1:7" ht="3" customHeight="1" x14ac:dyDescent="0.2">
      <c r="A31" s="189"/>
      <c r="B31" s="189"/>
      <c r="C31" s="189"/>
      <c r="D31" s="195"/>
      <c r="E31" s="187"/>
      <c r="F31" s="187"/>
    </row>
    <row r="32" spans="1:7" x14ac:dyDescent="0.2">
      <c r="A32" s="190"/>
      <c r="B32" s="190" t="s">
        <v>35</v>
      </c>
      <c r="C32" s="189"/>
      <c r="D32" s="195"/>
      <c r="E32" s="187"/>
      <c r="F32" s="187"/>
    </row>
    <row r="33" spans="1:6" ht="6" customHeight="1" x14ac:dyDescent="0.2">
      <c r="A33" s="189"/>
      <c r="B33" s="189"/>
      <c r="C33" s="189"/>
      <c r="D33" s="195"/>
      <c r="E33" s="187"/>
      <c r="F33" s="187"/>
    </row>
    <row r="34" spans="1:6" x14ac:dyDescent="0.2">
      <c r="A34" s="189"/>
      <c r="B34" s="2" t="s">
        <v>373</v>
      </c>
      <c r="C34" s="2" t="s">
        <v>404</v>
      </c>
      <c r="D34" s="11" t="s">
        <v>426</v>
      </c>
      <c r="E34" s="219">
        <v>914</v>
      </c>
      <c r="F34" s="192">
        <v>228.5</v>
      </c>
    </row>
    <row r="35" spans="1:6" x14ac:dyDescent="0.2">
      <c r="A35" s="189"/>
      <c r="B35" s="2" t="s">
        <v>87</v>
      </c>
      <c r="C35" s="2" t="s">
        <v>365</v>
      </c>
      <c r="D35" s="11" t="s">
        <v>426</v>
      </c>
      <c r="E35" s="219">
        <v>1004</v>
      </c>
      <c r="F35" s="192">
        <v>251</v>
      </c>
    </row>
    <row r="36" spans="1:6" ht="3" customHeight="1" x14ac:dyDescent="0.2">
      <c r="A36" s="193"/>
      <c r="B36" s="9"/>
      <c r="C36" s="193"/>
      <c r="D36" s="203"/>
      <c r="E36" s="194"/>
      <c r="F36" s="204"/>
    </row>
    <row r="37" spans="1:6" ht="3" customHeight="1" x14ac:dyDescent="0.2">
      <c r="A37" s="189"/>
      <c r="B37" s="189"/>
      <c r="C37" s="189"/>
      <c r="D37" s="195"/>
      <c r="E37" s="187"/>
      <c r="F37" s="192"/>
    </row>
    <row r="38" spans="1:6" x14ac:dyDescent="0.2">
      <c r="A38" s="190"/>
      <c r="B38" s="190" t="s">
        <v>36</v>
      </c>
      <c r="C38" s="189"/>
      <c r="D38" s="195"/>
      <c r="E38" s="187"/>
      <c r="F38" s="192"/>
    </row>
    <row r="39" spans="1:6" ht="6" customHeight="1" x14ac:dyDescent="0.2">
      <c r="A39" s="189"/>
      <c r="B39" s="189"/>
      <c r="C39" s="189"/>
      <c r="D39" s="195"/>
      <c r="E39" s="187"/>
      <c r="F39" s="192"/>
    </row>
    <row r="40" spans="1:6" x14ac:dyDescent="0.2">
      <c r="A40" s="189"/>
      <c r="B40" s="2" t="s">
        <v>428</v>
      </c>
      <c r="C40" s="2" t="s">
        <v>429</v>
      </c>
      <c r="D40" s="195">
        <v>44576</v>
      </c>
      <c r="E40" s="191">
        <v>1226</v>
      </c>
      <c r="F40" s="192">
        <v>204.33</v>
      </c>
    </row>
    <row r="41" spans="1:6" ht="12.75" customHeight="1" x14ac:dyDescent="0.2">
      <c r="A41" s="189"/>
      <c r="B41" s="2" t="s">
        <v>109</v>
      </c>
      <c r="C41" s="2" t="s">
        <v>83</v>
      </c>
      <c r="D41" s="195">
        <v>44450</v>
      </c>
      <c r="E41" s="191">
        <v>1431</v>
      </c>
      <c r="F41" s="192">
        <v>238.5</v>
      </c>
    </row>
    <row r="42" spans="1:6" ht="3" customHeight="1" x14ac:dyDescent="0.2">
      <c r="A42" s="193"/>
      <c r="B42" s="193"/>
      <c r="C42" s="193"/>
      <c r="D42" s="194"/>
      <c r="E42" s="194"/>
      <c r="F42" s="204"/>
    </row>
    <row r="43" spans="1:6" ht="3" customHeight="1" x14ac:dyDescent="0.2">
      <c r="A43" s="189"/>
      <c r="B43" s="189"/>
      <c r="C43" s="189"/>
      <c r="D43" s="187"/>
      <c r="E43" s="187"/>
      <c r="F43" s="192"/>
    </row>
    <row r="44" spans="1:6" x14ac:dyDescent="0.2">
      <c r="A44" s="190" t="s">
        <v>37</v>
      </c>
      <c r="B44" s="190"/>
      <c r="C44" s="190"/>
      <c r="D44" s="187"/>
      <c r="E44" s="187"/>
      <c r="F44" s="192"/>
    </row>
    <row r="45" spans="1:6" ht="6" customHeight="1" x14ac:dyDescent="0.2">
      <c r="A45" s="189"/>
      <c r="B45" s="189"/>
      <c r="C45" s="189"/>
      <c r="D45" s="187"/>
      <c r="E45" s="187"/>
      <c r="F45" s="192"/>
    </row>
    <row r="46" spans="1:6" x14ac:dyDescent="0.2">
      <c r="A46" s="189"/>
      <c r="B46" s="2" t="s">
        <v>430</v>
      </c>
      <c r="C46" s="2"/>
      <c r="D46" s="195"/>
      <c r="E46" s="187"/>
      <c r="F46" s="192"/>
    </row>
    <row r="47" spans="1:6" ht="3" customHeight="1" x14ac:dyDescent="0.2">
      <c r="A47" s="193"/>
      <c r="B47" s="193"/>
      <c r="C47" s="193"/>
      <c r="D47" s="203"/>
      <c r="E47" s="194"/>
      <c r="F47" s="204"/>
    </row>
    <row r="48" spans="1:6" ht="3" customHeight="1" x14ac:dyDescent="0.2">
      <c r="A48" s="189"/>
      <c r="B48" s="189"/>
      <c r="C48" s="189"/>
      <c r="D48" s="195"/>
      <c r="E48" s="187"/>
      <c r="F48" s="192"/>
    </row>
    <row r="49" spans="1:7" x14ac:dyDescent="0.2">
      <c r="A49" s="190" t="s">
        <v>40</v>
      </c>
      <c r="B49" s="190"/>
      <c r="C49" s="190"/>
      <c r="D49" s="195"/>
      <c r="E49" s="187"/>
      <c r="F49" s="192"/>
    </row>
    <row r="50" spans="1:7" ht="6" customHeight="1" x14ac:dyDescent="0.2">
      <c r="A50" s="189"/>
      <c r="B50" s="189"/>
      <c r="C50" s="189"/>
      <c r="D50" s="195"/>
      <c r="E50" s="187"/>
      <c r="F50" s="192"/>
    </row>
    <row r="51" spans="1:7" x14ac:dyDescent="0.2">
      <c r="A51" s="189"/>
      <c r="B51" s="2" t="s">
        <v>430</v>
      </c>
      <c r="C51" s="2"/>
      <c r="D51" s="195"/>
      <c r="E51" s="191"/>
      <c r="F51" s="192"/>
    </row>
    <row r="52" spans="1:7" ht="3" customHeight="1" x14ac:dyDescent="0.2">
      <c r="A52" s="193"/>
      <c r="B52" s="193"/>
      <c r="C52" s="193"/>
      <c r="D52" s="194"/>
      <c r="E52" s="194"/>
      <c r="F52" s="194"/>
    </row>
    <row r="53" spans="1:7" ht="3" customHeight="1" x14ac:dyDescent="0.2">
      <c r="A53" s="189"/>
      <c r="B53" s="189"/>
      <c r="C53" s="189"/>
      <c r="D53" s="187"/>
      <c r="E53" s="187"/>
      <c r="F53" s="187"/>
    </row>
    <row r="54" spans="1:7" x14ac:dyDescent="0.2">
      <c r="A54" s="189"/>
      <c r="B54" s="190" t="s">
        <v>41</v>
      </c>
      <c r="C54" s="189"/>
      <c r="D54" s="21" t="s">
        <v>414</v>
      </c>
      <c r="E54" s="187"/>
      <c r="F54" s="187"/>
    </row>
    <row r="55" spans="1:7" ht="13.5" customHeight="1" x14ac:dyDescent="0.2">
      <c r="A55" s="189"/>
      <c r="B55" s="2" t="s">
        <v>430</v>
      </c>
      <c r="C55" s="187"/>
      <c r="D55" s="187"/>
      <c r="E55" s="187"/>
      <c r="F55" s="187"/>
    </row>
    <row r="56" spans="1:7" ht="13.5" customHeight="1" x14ac:dyDescent="0.2">
      <c r="A56" s="189"/>
      <c r="B56" s="191"/>
      <c r="C56" s="187"/>
      <c r="D56" s="187"/>
      <c r="E56" s="187"/>
      <c r="F56" s="187"/>
    </row>
    <row r="57" spans="1:7" ht="5.25" customHeight="1" x14ac:dyDescent="0.2">
      <c r="A57" s="189"/>
      <c r="C57" s="187"/>
      <c r="D57" s="187"/>
      <c r="E57" s="187"/>
      <c r="F57" s="187"/>
    </row>
    <row r="58" spans="1:7" x14ac:dyDescent="0.2">
      <c r="A58" s="189"/>
      <c r="B58" s="187"/>
      <c r="C58" s="187"/>
      <c r="D58" s="187"/>
      <c r="E58" s="187"/>
      <c r="F58" s="187"/>
    </row>
    <row r="59" spans="1:7" ht="7.5" customHeight="1" x14ac:dyDescent="0.2">
      <c r="A59" s="193"/>
      <c r="B59" s="194"/>
      <c r="C59" s="193"/>
      <c r="D59" s="194"/>
      <c r="E59" s="194"/>
      <c r="F59" s="194"/>
    </row>
    <row r="60" spans="1:7" ht="7.5" customHeight="1" x14ac:dyDescent="0.2">
      <c r="A60" s="189"/>
      <c r="B60" s="187"/>
      <c r="C60" s="189"/>
      <c r="D60" s="187"/>
      <c r="E60" s="187"/>
      <c r="F60" s="187"/>
    </row>
    <row r="61" spans="1:7" x14ac:dyDescent="0.2">
      <c r="A61" s="189"/>
      <c r="B61" s="2" t="s">
        <v>430</v>
      </c>
      <c r="C61" s="187"/>
      <c r="D61" s="187"/>
      <c r="E61" s="187"/>
      <c r="F61" s="206"/>
      <c r="G61" s="189"/>
    </row>
    <row r="62" spans="1:7" x14ac:dyDescent="0.2">
      <c r="A62" s="189"/>
      <c r="B62" s="189"/>
      <c r="C62" s="199"/>
      <c r="D62" s="197"/>
      <c r="E62" s="197"/>
      <c r="F62" s="206"/>
      <c r="G62" s="189"/>
    </row>
    <row r="63" spans="1:7" x14ac:dyDescent="0.2">
      <c r="A63" s="189"/>
      <c r="B63" s="207"/>
      <c r="C63" s="191"/>
      <c r="D63" s="219"/>
      <c r="E63" s="192"/>
      <c r="F63" s="208"/>
      <c r="G63" s="207"/>
    </row>
    <row r="64" spans="1:7" x14ac:dyDescent="0.2">
      <c r="A64" s="189"/>
      <c r="B64" s="207"/>
      <c r="C64" s="191"/>
      <c r="D64" s="219"/>
      <c r="E64" s="192"/>
      <c r="F64" s="208"/>
      <c r="G64" s="207"/>
    </row>
    <row r="65" spans="1:7" x14ac:dyDescent="0.2">
      <c r="A65" s="189"/>
      <c r="B65" s="207"/>
      <c r="C65" s="191"/>
      <c r="D65" s="219"/>
      <c r="E65" s="192"/>
      <c r="G65" s="207"/>
    </row>
    <row r="66" spans="1:7" x14ac:dyDescent="0.2">
      <c r="A66" s="189"/>
      <c r="B66" s="189"/>
      <c r="C66" s="191"/>
      <c r="D66" s="219"/>
      <c r="E66" s="192"/>
      <c r="F66" s="208"/>
      <c r="G66" s="189"/>
    </row>
    <row r="67" spans="1:7" x14ac:dyDescent="0.2">
      <c r="A67" s="189"/>
      <c r="B67" s="207"/>
      <c r="C67" s="191"/>
      <c r="D67" s="219"/>
      <c r="E67" s="192"/>
      <c r="F67" s="208"/>
      <c r="G67" s="207"/>
    </row>
    <row r="68" spans="1:7" x14ac:dyDescent="0.2">
      <c r="A68" s="189"/>
      <c r="B68" s="207"/>
      <c r="C68" s="191"/>
      <c r="D68" s="219"/>
      <c r="E68" s="192"/>
      <c r="F68" s="208"/>
      <c r="G68" s="207"/>
    </row>
    <row r="69" spans="1:7" x14ac:dyDescent="0.2">
      <c r="A69" s="189"/>
      <c r="B69" s="207"/>
      <c r="C69" s="191"/>
      <c r="D69" s="219"/>
      <c r="E69" s="192"/>
      <c r="F69" s="208"/>
      <c r="G69" s="207"/>
    </row>
    <row r="70" spans="1:7" x14ac:dyDescent="0.2">
      <c r="A70" s="189"/>
      <c r="B70" s="209"/>
      <c r="C70" s="191"/>
      <c r="D70" s="219"/>
      <c r="E70" s="192"/>
      <c r="F70" s="208"/>
      <c r="G70" s="207"/>
    </row>
    <row r="71" spans="1:7" x14ac:dyDescent="0.2">
      <c r="A71" s="189"/>
      <c r="B71" s="207"/>
      <c r="C71" s="191"/>
      <c r="D71" s="219"/>
      <c r="E71" s="192"/>
      <c r="F71" s="208"/>
      <c r="G71" s="207"/>
    </row>
    <row r="72" spans="1:7" x14ac:dyDescent="0.2">
      <c r="A72" s="189"/>
      <c r="B72" s="207"/>
      <c r="C72" s="191"/>
      <c r="D72" s="219"/>
      <c r="E72" s="192"/>
      <c r="F72" s="208"/>
      <c r="G72" s="207"/>
    </row>
    <row r="73" spans="1:7" ht="16.5" thickBot="1" x14ac:dyDescent="0.3">
      <c r="A73" s="189"/>
      <c r="B73" s="210"/>
      <c r="C73" s="211"/>
      <c r="D73" s="220"/>
      <c r="E73" s="212"/>
      <c r="F73" s="213"/>
      <c r="G73" s="214"/>
    </row>
    <row r="74" spans="1:7" ht="13.5" thickTop="1" x14ac:dyDescent="0.2">
      <c r="A74" s="189"/>
    </row>
    <row r="75" spans="1:7" s="218" customFormat="1" x14ac:dyDescent="0.2">
      <c r="A75" s="2"/>
      <c r="B75" s="2"/>
      <c r="C75" s="189"/>
      <c r="D75" s="187"/>
      <c r="E75" s="187"/>
      <c r="F75" s="187"/>
    </row>
    <row r="76" spans="1:7" x14ac:dyDescent="0.2">
      <c r="A76" s="182"/>
    </row>
  </sheetData>
  <mergeCells count="1">
    <mergeCell ref="A1:C1"/>
  </mergeCells>
  <phoneticPr fontId="30" type="noConversion"/>
  <pageMargins left="0.7" right="0.7" top="0.78740157499999996" bottom="0.78740157499999996" header="0.3" footer="0.3"/>
  <pageSetup paperSize="9" scale="98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29EA-8E72-4FEF-A4B2-618AF23EFA04}">
  <dimension ref="A1:N75"/>
  <sheetViews>
    <sheetView zoomScaleNormal="100" workbookViewId="0">
      <selection activeCell="E19" sqref="E19"/>
    </sheetView>
  </sheetViews>
  <sheetFormatPr baseColWidth="10" defaultRowHeight="12.75" x14ac:dyDescent="0.2"/>
  <cols>
    <col min="7" max="7" width="11.42578125" style="188"/>
    <col min="8" max="8" width="4.140625" style="188" customWidth="1"/>
    <col min="9" max="9" width="20.28515625" style="188" customWidth="1"/>
    <col min="10" max="10" width="19.5703125" style="188" customWidth="1"/>
    <col min="11" max="12" width="11.85546875" style="202" customWidth="1"/>
    <col min="13" max="13" width="13" style="202" customWidth="1"/>
    <col min="14" max="16384" width="11.42578125" style="188"/>
  </cols>
  <sheetData>
    <row r="1" spans="1:13" ht="22.5" customHeight="1" x14ac:dyDescent="0.35">
      <c r="A1" s="223" t="s">
        <v>417</v>
      </c>
      <c r="B1" s="223"/>
      <c r="C1" s="223"/>
      <c r="D1" s="223"/>
      <c r="K1" s="187"/>
      <c r="L1" s="187"/>
      <c r="M1" s="187"/>
    </row>
    <row r="2" spans="1:13" ht="6" customHeight="1" x14ac:dyDescent="0.2">
      <c r="H2" s="189"/>
      <c r="I2" s="189"/>
      <c r="J2" s="189"/>
      <c r="K2" s="187"/>
      <c r="L2" s="187"/>
      <c r="M2" s="187"/>
    </row>
    <row r="3" spans="1:13" ht="12.75" customHeight="1" x14ac:dyDescent="0.2">
      <c r="E3" s="221"/>
      <c r="F3" s="221"/>
      <c r="G3" s="221"/>
    </row>
    <row r="4" spans="1:13" ht="6" customHeight="1" x14ac:dyDescent="0.2">
      <c r="A4" s="225" t="s">
        <v>418</v>
      </c>
      <c r="B4" s="225"/>
      <c r="C4" s="225"/>
      <c r="D4" s="225"/>
      <c r="E4" s="225"/>
      <c r="F4" s="225"/>
      <c r="G4" s="225"/>
      <c r="H4" s="225"/>
    </row>
    <row r="5" spans="1:13" ht="12.75" customHeight="1" x14ac:dyDescent="0.2">
      <c r="A5" s="225"/>
      <c r="B5" s="225"/>
      <c r="C5" s="225"/>
      <c r="D5" s="225"/>
      <c r="E5" s="225"/>
      <c r="F5" s="225"/>
      <c r="G5" s="225"/>
      <c r="H5" s="225"/>
    </row>
    <row r="6" spans="1:13" ht="12.75" customHeight="1" x14ac:dyDescent="0.2">
      <c r="A6" s="225"/>
      <c r="B6" s="225"/>
      <c r="C6" s="225"/>
      <c r="D6" s="225"/>
      <c r="E6" s="225"/>
      <c r="F6" s="225"/>
      <c r="G6" s="225"/>
      <c r="H6" s="225"/>
    </row>
    <row r="7" spans="1:13" ht="12.75" customHeight="1" x14ac:dyDescent="0.2">
      <c r="A7" s="225"/>
      <c r="B7" s="225"/>
      <c r="C7" s="225"/>
      <c r="D7" s="225"/>
      <c r="E7" s="225"/>
      <c r="F7" s="225"/>
      <c r="G7" s="225"/>
      <c r="H7" s="225"/>
    </row>
    <row r="8" spans="1:13" ht="6" customHeight="1" x14ac:dyDescent="0.2"/>
    <row r="9" spans="1:13" ht="12.75" customHeight="1" x14ac:dyDescent="0.2"/>
    <row r="10" spans="1:13" ht="12.75" customHeight="1" x14ac:dyDescent="0.2"/>
    <row r="11" spans="1:13" ht="12.75" customHeight="1" x14ac:dyDescent="0.2"/>
    <row r="12" spans="1:13" ht="3" customHeight="1" x14ac:dyDescent="0.2"/>
    <row r="13" spans="1:13" ht="3" customHeight="1" x14ac:dyDescent="0.2"/>
    <row r="14" spans="1:13" ht="12.75" customHeight="1" x14ac:dyDescent="0.2"/>
    <row r="15" spans="1:13" ht="6" customHeight="1" x14ac:dyDescent="0.2"/>
    <row r="16" spans="1:13" ht="12.75" customHeight="1" x14ac:dyDescent="0.2"/>
    <row r="17" ht="12.75" customHeight="1" x14ac:dyDescent="0.2"/>
    <row r="18" ht="12.75" customHeight="1" x14ac:dyDescent="0.2"/>
    <row r="19" ht="6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3" customHeight="1" x14ac:dyDescent="0.2"/>
    <row r="25" ht="3" customHeight="1" x14ac:dyDescent="0.2"/>
    <row r="27" ht="6" customHeight="1" x14ac:dyDescent="0.2"/>
    <row r="28" ht="12.75" customHeight="1" x14ac:dyDescent="0.2"/>
    <row r="30" ht="3" customHeight="1" x14ac:dyDescent="0.2"/>
    <row r="31" ht="3" customHeight="1" x14ac:dyDescent="0.2"/>
    <row r="33" ht="6" customHeight="1" x14ac:dyDescent="0.2"/>
    <row r="36" ht="3" customHeight="1" x14ac:dyDescent="0.2"/>
    <row r="37" ht="3" customHeight="1" x14ac:dyDescent="0.2"/>
    <row r="39" ht="6" customHeight="1" x14ac:dyDescent="0.2"/>
    <row r="41" ht="12.75" customHeight="1" x14ac:dyDescent="0.2"/>
    <row r="42" ht="3" customHeight="1" x14ac:dyDescent="0.2"/>
    <row r="43" ht="3" customHeight="1" x14ac:dyDescent="0.2"/>
    <row r="45" ht="6" customHeight="1" x14ac:dyDescent="0.2"/>
    <row r="47" ht="3" customHeight="1" x14ac:dyDescent="0.2"/>
    <row r="48" ht="3" customHeight="1" x14ac:dyDescent="0.2"/>
    <row r="50" ht="6" customHeight="1" x14ac:dyDescent="0.2"/>
    <row r="52" ht="3" customHeight="1" x14ac:dyDescent="0.2"/>
    <row r="53" ht="3" customHeight="1" x14ac:dyDescent="0.2"/>
    <row r="55" ht="13.5" customHeight="1" x14ac:dyDescent="0.2"/>
    <row r="56" ht="13.5" customHeight="1" x14ac:dyDescent="0.2"/>
    <row r="57" ht="5.25" customHeight="1" x14ac:dyDescent="0.2"/>
    <row r="59" ht="7.5" customHeight="1" x14ac:dyDescent="0.2"/>
    <row r="60" ht="7.5" customHeight="1" x14ac:dyDescent="0.2"/>
    <row r="75" spans="1:14" s="218" customFormat="1" x14ac:dyDescent="0.2">
      <c r="A75"/>
      <c r="B75"/>
      <c r="C75"/>
      <c r="D75"/>
      <c r="E75"/>
      <c r="F75"/>
      <c r="G75" s="188"/>
      <c r="H75" s="188"/>
      <c r="I75" s="188"/>
      <c r="J75" s="188"/>
      <c r="K75" s="202"/>
      <c r="L75" s="202"/>
      <c r="M75" s="202"/>
      <c r="N75" s="188"/>
    </row>
  </sheetData>
  <mergeCells count="2">
    <mergeCell ref="A1:D1"/>
    <mergeCell ref="A4:H7"/>
  </mergeCells>
  <pageMargins left="0.7" right="0.7" top="0.78740157499999996" bottom="0.78740157499999996" header="0.3" footer="0.3"/>
  <pageSetup paperSize="9" scale="98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1EA0-BAF0-48A1-AEAA-FF9C4780A90A}">
  <dimension ref="A1:G76"/>
  <sheetViews>
    <sheetView zoomScaleNormal="100" workbookViewId="0">
      <selection sqref="A1:C1"/>
    </sheetView>
  </sheetViews>
  <sheetFormatPr baseColWidth="10" defaultRowHeight="12.75" x14ac:dyDescent="0.2"/>
  <cols>
    <col min="1" max="1" width="4.140625" style="188" customWidth="1"/>
    <col min="2" max="2" width="20.28515625" style="188" customWidth="1"/>
    <col min="3" max="3" width="19.5703125" style="188" customWidth="1"/>
    <col min="4" max="5" width="11.85546875" style="202" customWidth="1"/>
    <col min="6" max="6" width="13" style="202" customWidth="1"/>
    <col min="7" max="16384" width="11.42578125" style="188"/>
  </cols>
  <sheetData>
    <row r="1" spans="1:7" ht="22.5" customHeight="1" x14ac:dyDescent="0.35">
      <c r="A1" s="223" t="s">
        <v>397</v>
      </c>
      <c r="B1" s="224"/>
      <c r="C1" s="224"/>
      <c r="D1" s="187"/>
      <c r="E1" s="187"/>
      <c r="F1" s="187"/>
    </row>
    <row r="2" spans="1:7" ht="6" customHeight="1" x14ac:dyDescent="0.2">
      <c r="A2" s="189"/>
      <c r="B2" s="189"/>
      <c r="C2" s="189"/>
      <c r="D2" s="187"/>
      <c r="E2" s="187"/>
      <c r="F2" s="187"/>
    </row>
    <row r="3" spans="1:7" x14ac:dyDescent="0.2">
      <c r="A3" s="190" t="s">
        <v>1</v>
      </c>
      <c r="B3" s="190"/>
      <c r="C3" s="2" t="s">
        <v>411</v>
      </c>
      <c r="D3" s="187" t="s">
        <v>2</v>
      </c>
      <c r="E3" s="187" t="s">
        <v>3</v>
      </c>
      <c r="F3" s="187" t="s">
        <v>4</v>
      </c>
    </row>
    <row r="4" spans="1:7" ht="6" customHeight="1" x14ac:dyDescent="0.2">
      <c r="A4" s="189"/>
      <c r="B4" s="189"/>
      <c r="C4" s="189"/>
      <c r="D4" s="187"/>
      <c r="E4" s="187"/>
      <c r="F4" s="187"/>
    </row>
    <row r="5" spans="1:7" ht="12.75" customHeight="1" x14ac:dyDescent="0.2">
      <c r="A5" s="187" t="s">
        <v>5</v>
      </c>
      <c r="B5" s="2" t="s">
        <v>373</v>
      </c>
      <c r="C5" s="2" t="s">
        <v>404</v>
      </c>
      <c r="D5" s="187">
        <v>60</v>
      </c>
      <c r="E5" s="191">
        <v>11903</v>
      </c>
      <c r="F5" s="192">
        <v>198.38</v>
      </c>
    </row>
    <row r="6" spans="1:7" ht="12.75" customHeight="1" x14ac:dyDescent="0.2">
      <c r="A6" s="187" t="s">
        <v>8</v>
      </c>
      <c r="B6" s="2" t="s">
        <v>402</v>
      </c>
      <c r="C6" s="2" t="s">
        <v>405</v>
      </c>
      <c r="D6" s="187">
        <v>37</v>
      </c>
      <c r="E6" s="191">
        <v>6901</v>
      </c>
      <c r="F6" s="192">
        <v>186.51</v>
      </c>
    </row>
    <row r="7" spans="1:7" ht="12.75" customHeight="1" x14ac:dyDescent="0.2">
      <c r="A7" s="187" t="s">
        <v>11</v>
      </c>
      <c r="B7" s="2" t="s">
        <v>403</v>
      </c>
      <c r="C7" s="2" t="s">
        <v>404</v>
      </c>
      <c r="D7" s="187">
        <v>45</v>
      </c>
      <c r="E7" s="191">
        <v>8268</v>
      </c>
      <c r="F7" s="192">
        <v>183.73</v>
      </c>
    </row>
    <row r="8" spans="1:7" ht="6" customHeight="1" x14ac:dyDescent="0.2">
      <c r="A8" s="187"/>
      <c r="B8" s="189"/>
      <c r="C8" s="189"/>
      <c r="D8" s="187"/>
      <c r="E8" s="191"/>
      <c r="F8" s="187"/>
    </row>
    <row r="9" spans="1:7" ht="12.75" customHeight="1" x14ac:dyDescent="0.2">
      <c r="A9" s="187" t="s">
        <v>5</v>
      </c>
      <c r="B9" s="2" t="s">
        <v>398</v>
      </c>
      <c r="C9" s="2" t="s">
        <v>400</v>
      </c>
      <c r="D9" s="187">
        <v>57</v>
      </c>
      <c r="E9" s="191">
        <v>12042</v>
      </c>
      <c r="F9" s="192">
        <v>211.2</v>
      </c>
    </row>
    <row r="10" spans="1:7" ht="12.75" customHeight="1" x14ac:dyDescent="0.2">
      <c r="A10" s="187" t="s">
        <v>8</v>
      </c>
      <c r="B10" s="2" t="s">
        <v>94</v>
      </c>
      <c r="C10" s="2" t="s">
        <v>15</v>
      </c>
      <c r="D10" s="187">
        <v>39</v>
      </c>
      <c r="E10" s="191">
        <v>8135</v>
      </c>
      <c r="F10" s="192">
        <v>208.59</v>
      </c>
    </row>
    <row r="11" spans="1:7" ht="12.75" customHeight="1" x14ac:dyDescent="0.2">
      <c r="A11" s="187" t="s">
        <v>11</v>
      </c>
      <c r="B11" s="2" t="s">
        <v>399</v>
      </c>
      <c r="C11" s="2" t="s">
        <v>401</v>
      </c>
      <c r="D11" s="187">
        <v>50</v>
      </c>
      <c r="E11" s="191">
        <v>10278</v>
      </c>
      <c r="F11" s="192">
        <v>205.56</v>
      </c>
    </row>
    <row r="12" spans="1:7" ht="3" customHeight="1" x14ac:dyDescent="0.2">
      <c r="A12" s="193"/>
      <c r="B12" s="193"/>
      <c r="C12" s="193"/>
      <c r="D12" s="194"/>
      <c r="E12" s="194"/>
      <c r="F12" s="194"/>
    </row>
    <row r="13" spans="1:7" ht="3" customHeight="1" x14ac:dyDescent="0.2">
      <c r="A13" s="189"/>
      <c r="B13" s="189"/>
      <c r="C13" s="189"/>
      <c r="D13" s="187"/>
      <c r="E13" s="187"/>
      <c r="F13" s="187"/>
    </row>
    <row r="14" spans="1:7" ht="12.75" customHeight="1" x14ac:dyDescent="0.2">
      <c r="A14" s="190" t="s">
        <v>20</v>
      </c>
      <c r="B14" s="190"/>
      <c r="C14" s="189"/>
      <c r="D14" s="187" t="s">
        <v>21</v>
      </c>
      <c r="E14" s="187" t="s">
        <v>3</v>
      </c>
      <c r="F14" s="3" t="s">
        <v>4</v>
      </c>
    </row>
    <row r="15" spans="1:7" ht="6" customHeight="1" x14ac:dyDescent="0.2">
      <c r="A15" s="189"/>
      <c r="B15" s="189"/>
      <c r="C15" s="189"/>
      <c r="D15" s="187"/>
      <c r="E15" s="187"/>
      <c r="F15" s="187"/>
    </row>
    <row r="16" spans="1:7" ht="12.75" customHeight="1" x14ac:dyDescent="0.2">
      <c r="A16" s="187" t="s">
        <v>216</v>
      </c>
      <c r="B16" s="2" t="s">
        <v>408</v>
      </c>
      <c r="C16" s="2" t="s">
        <v>64</v>
      </c>
      <c r="D16" s="195">
        <v>43782</v>
      </c>
      <c r="E16" s="187">
        <v>258</v>
      </c>
      <c r="F16" s="187"/>
      <c r="G16" s="196"/>
    </row>
    <row r="17" spans="1:7" ht="12.75" customHeight="1" x14ac:dyDescent="0.2">
      <c r="A17" s="187" t="s">
        <v>219</v>
      </c>
      <c r="B17" s="2" t="s">
        <v>332</v>
      </c>
      <c r="C17" s="2" t="s">
        <v>335</v>
      </c>
      <c r="D17" s="195">
        <v>43788</v>
      </c>
      <c r="E17" s="187">
        <v>256</v>
      </c>
      <c r="F17" s="187"/>
      <c r="G17" s="199"/>
    </row>
    <row r="18" spans="1:7" ht="12.75" customHeight="1" x14ac:dyDescent="0.2">
      <c r="A18" s="187" t="s">
        <v>221</v>
      </c>
      <c r="B18" s="2" t="s">
        <v>409</v>
      </c>
      <c r="C18" s="2" t="s">
        <v>410</v>
      </c>
      <c r="D18" s="195">
        <v>43736</v>
      </c>
      <c r="E18" s="187">
        <v>254</v>
      </c>
      <c r="F18" s="187"/>
      <c r="G18" s="199"/>
    </row>
    <row r="19" spans="1:7" ht="6" customHeight="1" x14ac:dyDescent="0.2">
      <c r="A19" s="187"/>
      <c r="B19" s="189"/>
      <c r="C19" s="189"/>
      <c r="D19" s="195"/>
      <c r="E19" s="187"/>
      <c r="F19" s="187"/>
    </row>
    <row r="20" spans="1:7" ht="12.75" customHeight="1" x14ac:dyDescent="0.25">
      <c r="A20" s="187" t="s">
        <v>216</v>
      </c>
      <c r="B20" s="2" t="s">
        <v>399</v>
      </c>
      <c r="C20" s="2" t="s">
        <v>407</v>
      </c>
      <c r="D20" s="11">
        <v>43841</v>
      </c>
      <c r="E20" s="187">
        <v>300</v>
      </c>
      <c r="F20" s="200"/>
      <c r="G20" s="196"/>
    </row>
    <row r="21" spans="1:7" ht="12.75" customHeight="1" x14ac:dyDescent="0.2">
      <c r="A21" s="3"/>
      <c r="B21" s="2" t="s">
        <v>398</v>
      </c>
      <c r="C21" s="2" t="s">
        <v>400</v>
      </c>
      <c r="D21" s="11">
        <v>43885</v>
      </c>
      <c r="E21" s="187">
        <v>300</v>
      </c>
      <c r="G21" s="196"/>
    </row>
    <row r="22" spans="1:7" ht="12.75" customHeight="1" x14ac:dyDescent="0.2">
      <c r="A22" s="3" t="s">
        <v>221</v>
      </c>
      <c r="B22" s="2" t="s">
        <v>406</v>
      </c>
      <c r="C22" s="2" t="s">
        <v>407</v>
      </c>
      <c r="D22" s="195">
        <v>43874</v>
      </c>
      <c r="E22" s="187">
        <v>297</v>
      </c>
      <c r="G22" s="196"/>
    </row>
    <row r="23" spans="1:7" ht="12.75" customHeight="1" x14ac:dyDescent="0.25">
      <c r="A23" s="3"/>
      <c r="B23" s="2"/>
      <c r="C23" s="189"/>
      <c r="D23" s="195"/>
      <c r="E23" s="187"/>
      <c r="F23" s="200"/>
      <c r="G23" s="196"/>
    </row>
    <row r="24" spans="1:7" ht="3" customHeight="1" x14ac:dyDescent="0.2">
      <c r="A24" s="193"/>
      <c r="B24" s="193"/>
      <c r="C24" s="193"/>
      <c r="D24" s="203"/>
      <c r="E24" s="194"/>
      <c r="F24" s="194"/>
    </row>
    <row r="25" spans="1:7" ht="3" customHeight="1" x14ac:dyDescent="0.2">
      <c r="A25" s="189"/>
      <c r="B25" s="189"/>
      <c r="C25" s="189"/>
      <c r="D25" s="195"/>
      <c r="E25" s="187"/>
      <c r="F25" s="187"/>
    </row>
    <row r="26" spans="1:7" x14ac:dyDescent="0.2">
      <c r="A26" s="190" t="s">
        <v>32</v>
      </c>
      <c r="B26" s="190"/>
      <c r="C26" s="189"/>
      <c r="D26" s="195"/>
      <c r="E26" s="187"/>
      <c r="F26" s="187"/>
    </row>
    <row r="27" spans="1:7" ht="6" customHeight="1" x14ac:dyDescent="0.2">
      <c r="A27" s="189"/>
      <c r="B27" s="189"/>
      <c r="C27" s="189"/>
      <c r="D27" s="195"/>
      <c r="E27" s="187"/>
      <c r="F27" s="187"/>
    </row>
    <row r="28" spans="1:7" ht="12.75" customHeight="1" x14ac:dyDescent="0.2">
      <c r="A28" s="189"/>
      <c r="B28" s="2" t="s">
        <v>403</v>
      </c>
      <c r="C28" s="2" t="s">
        <v>404</v>
      </c>
      <c r="D28" s="195">
        <v>43853</v>
      </c>
      <c r="E28" s="187">
        <v>669</v>
      </c>
      <c r="F28" s="192">
        <v>223</v>
      </c>
    </row>
    <row r="29" spans="1:7" x14ac:dyDescent="0.2">
      <c r="A29" s="189"/>
      <c r="B29" s="2" t="s">
        <v>406</v>
      </c>
      <c r="C29" s="2" t="s">
        <v>407</v>
      </c>
      <c r="D29" s="195">
        <v>43874</v>
      </c>
      <c r="E29" s="187">
        <v>793</v>
      </c>
      <c r="F29" s="192">
        <v>264.33</v>
      </c>
    </row>
    <row r="30" spans="1:7" ht="3" customHeight="1" x14ac:dyDescent="0.2">
      <c r="A30" s="193"/>
      <c r="B30" s="193"/>
      <c r="C30" s="193"/>
      <c r="D30" s="203"/>
      <c r="E30" s="194"/>
      <c r="F30" s="194"/>
    </row>
    <row r="31" spans="1:7" ht="3" customHeight="1" x14ac:dyDescent="0.2">
      <c r="A31" s="189"/>
      <c r="B31" s="189"/>
      <c r="C31" s="189"/>
      <c r="D31" s="195"/>
      <c r="E31" s="187"/>
      <c r="F31" s="187"/>
    </row>
    <row r="32" spans="1:7" x14ac:dyDescent="0.2">
      <c r="A32" s="190" t="s">
        <v>35</v>
      </c>
      <c r="B32" s="190"/>
      <c r="C32" s="189"/>
      <c r="D32" s="195"/>
      <c r="E32" s="187"/>
      <c r="F32" s="187"/>
    </row>
    <row r="33" spans="1:6" ht="6" customHeight="1" x14ac:dyDescent="0.2">
      <c r="A33" s="189"/>
      <c r="B33" s="189"/>
      <c r="C33" s="189"/>
      <c r="D33" s="195"/>
      <c r="E33" s="187"/>
      <c r="F33" s="187"/>
    </row>
    <row r="34" spans="1:6" x14ac:dyDescent="0.2">
      <c r="A34" s="189"/>
      <c r="B34" s="2" t="s">
        <v>409</v>
      </c>
      <c r="C34" s="2" t="s">
        <v>410</v>
      </c>
      <c r="D34" s="195">
        <v>43736</v>
      </c>
      <c r="E34" s="187">
        <v>891</v>
      </c>
      <c r="F34" s="192">
        <v>222.75</v>
      </c>
    </row>
    <row r="35" spans="1:6" x14ac:dyDescent="0.2">
      <c r="A35" s="189"/>
      <c r="B35" s="2" t="s">
        <v>412</v>
      </c>
      <c r="C35" s="2" t="s">
        <v>413</v>
      </c>
      <c r="D35" s="195">
        <v>43737</v>
      </c>
      <c r="E35" s="187">
        <v>907</v>
      </c>
      <c r="F35" s="192">
        <v>226.75</v>
      </c>
    </row>
    <row r="36" spans="1:6" ht="3" customHeight="1" x14ac:dyDescent="0.2">
      <c r="A36" s="193"/>
      <c r="B36" s="193"/>
      <c r="C36" s="193"/>
      <c r="D36" s="203"/>
      <c r="E36" s="194"/>
      <c r="F36" s="204"/>
    </row>
    <row r="37" spans="1:6" ht="3" customHeight="1" x14ac:dyDescent="0.2">
      <c r="A37" s="189"/>
      <c r="B37" s="189"/>
      <c r="C37" s="189"/>
      <c r="D37" s="195"/>
      <c r="E37" s="187"/>
      <c r="F37" s="192"/>
    </row>
    <row r="38" spans="1:6" x14ac:dyDescent="0.2">
      <c r="A38" s="190" t="s">
        <v>36</v>
      </c>
      <c r="B38" s="190"/>
      <c r="C38" s="189"/>
      <c r="D38" s="195"/>
      <c r="E38" s="187"/>
      <c r="F38" s="192"/>
    </row>
    <row r="39" spans="1:6" ht="6" customHeight="1" x14ac:dyDescent="0.2">
      <c r="A39" s="189"/>
      <c r="B39" s="189"/>
      <c r="C39" s="189"/>
      <c r="D39" s="195"/>
      <c r="E39" s="187"/>
      <c r="F39" s="192"/>
    </row>
    <row r="40" spans="1:6" x14ac:dyDescent="0.2">
      <c r="A40" s="189"/>
      <c r="B40" s="2" t="s">
        <v>373</v>
      </c>
      <c r="C40" s="2" t="s">
        <v>404</v>
      </c>
      <c r="D40" s="195">
        <v>43842</v>
      </c>
      <c r="E40" s="191">
        <v>1315</v>
      </c>
      <c r="F40" s="192">
        <v>219.17</v>
      </c>
    </row>
    <row r="41" spans="1:6" ht="12.75" customHeight="1" x14ac:dyDescent="0.2">
      <c r="A41" s="189"/>
      <c r="B41" s="2" t="s">
        <v>398</v>
      </c>
      <c r="C41" s="2" t="s">
        <v>400</v>
      </c>
      <c r="D41" s="195">
        <v>43841</v>
      </c>
      <c r="E41" s="191">
        <v>1329</v>
      </c>
      <c r="F41" s="192">
        <v>221.5</v>
      </c>
    </row>
    <row r="42" spans="1:6" ht="3" customHeight="1" x14ac:dyDescent="0.2">
      <c r="A42" s="193"/>
      <c r="B42" s="193"/>
      <c r="C42" s="193"/>
      <c r="D42" s="194"/>
      <c r="E42" s="194"/>
      <c r="F42" s="204"/>
    </row>
    <row r="43" spans="1:6" ht="3" customHeight="1" x14ac:dyDescent="0.2">
      <c r="A43" s="189"/>
      <c r="B43" s="189"/>
      <c r="C43" s="189"/>
      <c r="D43" s="187"/>
      <c r="E43" s="187"/>
      <c r="F43" s="192"/>
    </row>
    <row r="44" spans="1:6" x14ac:dyDescent="0.2">
      <c r="A44" s="190" t="s">
        <v>37</v>
      </c>
      <c r="B44" s="190"/>
      <c r="C44" s="190"/>
      <c r="D44" s="187"/>
      <c r="E44" s="187"/>
      <c r="F44" s="192"/>
    </row>
    <row r="45" spans="1:6" ht="6" customHeight="1" x14ac:dyDescent="0.2">
      <c r="A45" s="189"/>
      <c r="B45" s="189"/>
      <c r="C45" s="189"/>
      <c r="D45" s="187"/>
      <c r="E45" s="187"/>
      <c r="F45" s="192"/>
    </row>
    <row r="46" spans="1:6" x14ac:dyDescent="0.2">
      <c r="A46" s="189"/>
      <c r="B46" s="189"/>
      <c r="C46" s="2" t="s">
        <v>335</v>
      </c>
      <c r="D46" s="195">
        <v>43858</v>
      </c>
      <c r="E46" s="187">
        <v>952</v>
      </c>
      <c r="F46" s="192">
        <v>238</v>
      </c>
    </row>
    <row r="47" spans="1:6" ht="3" customHeight="1" x14ac:dyDescent="0.2">
      <c r="A47" s="193"/>
      <c r="B47" s="193"/>
      <c r="C47" s="193"/>
      <c r="D47" s="203"/>
      <c r="E47" s="194"/>
      <c r="F47" s="204"/>
    </row>
    <row r="48" spans="1:6" ht="3" customHeight="1" x14ac:dyDescent="0.2">
      <c r="A48" s="189"/>
      <c r="B48" s="189"/>
      <c r="C48" s="189"/>
      <c r="D48" s="195"/>
      <c r="E48" s="187"/>
      <c r="F48" s="192"/>
    </row>
    <row r="49" spans="1:7" x14ac:dyDescent="0.2">
      <c r="A49" s="190" t="s">
        <v>40</v>
      </c>
      <c r="B49" s="190"/>
      <c r="C49" s="190"/>
      <c r="D49" s="195"/>
      <c r="E49" s="187"/>
      <c r="F49" s="192"/>
    </row>
    <row r="50" spans="1:7" ht="6" customHeight="1" x14ac:dyDescent="0.2">
      <c r="A50" s="189"/>
      <c r="B50" s="189"/>
      <c r="C50" s="189"/>
      <c r="D50" s="195"/>
      <c r="E50" s="187"/>
      <c r="F50" s="192"/>
    </row>
    <row r="51" spans="1:7" x14ac:dyDescent="0.2">
      <c r="A51" s="189"/>
      <c r="B51" s="189"/>
      <c r="C51" s="2" t="s">
        <v>335</v>
      </c>
      <c r="D51" s="195">
        <v>43858</v>
      </c>
      <c r="E51" s="191">
        <v>2708</v>
      </c>
      <c r="F51" s="192">
        <v>225.67</v>
      </c>
    </row>
    <row r="52" spans="1:7" ht="3" customHeight="1" x14ac:dyDescent="0.2">
      <c r="A52" s="193"/>
      <c r="B52" s="193"/>
      <c r="C52" s="193"/>
      <c r="D52" s="194"/>
      <c r="E52" s="194"/>
      <c r="F52" s="194"/>
    </row>
    <row r="53" spans="1:7" ht="3" customHeight="1" x14ac:dyDescent="0.2">
      <c r="A53" s="189"/>
      <c r="B53" s="189"/>
      <c r="C53" s="189"/>
      <c r="D53" s="187"/>
      <c r="E53" s="187"/>
      <c r="F53" s="187"/>
    </row>
    <row r="54" spans="1:7" x14ac:dyDescent="0.2">
      <c r="A54" s="189"/>
      <c r="B54" s="190" t="s">
        <v>41</v>
      </c>
      <c r="C54" s="189"/>
      <c r="D54" s="21" t="s">
        <v>414</v>
      </c>
      <c r="E54" s="187"/>
      <c r="F54" s="187"/>
    </row>
    <row r="55" spans="1:7" ht="13.5" customHeight="1" x14ac:dyDescent="0.2">
      <c r="A55" s="189"/>
      <c r="B55" s="187">
        <v>255</v>
      </c>
      <c r="C55" s="187" t="s">
        <v>43</v>
      </c>
      <c r="D55" s="187">
        <v>52</v>
      </c>
      <c r="E55" s="187"/>
      <c r="F55" s="187"/>
    </row>
    <row r="56" spans="1:7" ht="13.5" customHeight="1" x14ac:dyDescent="0.2">
      <c r="A56" s="189"/>
      <c r="B56" s="191">
        <v>728</v>
      </c>
      <c r="C56" s="187" t="s">
        <v>44</v>
      </c>
      <c r="D56" s="187">
        <v>175</v>
      </c>
      <c r="E56" s="187"/>
      <c r="F56" s="187"/>
    </row>
    <row r="57" spans="1:7" ht="5.25" customHeight="1" x14ac:dyDescent="0.2">
      <c r="A57" s="189"/>
      <c r="C57" s="187"/>
      <c r="D57" s="187"/>
      <c r="E57" s="187"/>
      <c r="F57" s="187"/>
    </row>
    <row r="58" spans="1:7" x14ac:dyDescent="0.2">
      <c r="A58" s="189"/>
      <c r="B58" s="187">
        <v>993</v>
      </c>
      <c r="C58" s="187" t="s">
        <v>47</v>
      </c>
      <c r="D58" s="187">
        <v>227</v>
      </c>
      <c r="E58" s="187"/>
      <c r="F58" s="187"/>
    </row>
    <row r="59" spans="1:7" ht="7.5" customHeight="1" x14ac:dyDescent="0.2">
      <c r="A59" s="193"/>
      <c r="B59" s="194"/>
      <c r="C59" s="193"/>
      <c r="D59" s="194"/>
      <c r="E59" s="194"/>
      <c r="F59" s="194"/>
    </row>
    <row r="60" spans="1:7" ht="7.5" customHeight="1" x14ac:dyDescent="0.2">
      <c r="A60" s="189"/>
      <c r="B60" s="187"/>
      <c r="C60" s="189"/>
      <c r="D60" s="187"/>
      <c r="E60" s="187"/>
      <c r="F60" s="187"/>
    </row>
    <row r="61" spans="1:7" x14ac:dyDescent="0.2">
      <c r="A61" s="189"/>
      <c r="B61" s="187" t="s">
        <v>2</v>
      </c>
      <c r="C61" s="187" t="s">
        <v>3</v>
      </c>
      <c r="D61" s="187" t="s">
        <v>4</v>
      </c>
      <c r="E61" s="187"/>
      <c r="F61" s="206"/>
      <c r="G61" s="189"/>
    </row>
    <row r="62" spans="1:7" x14ac:dyDescent="0.2">
      <c r="A62" s="189"/>
      <c r="B62" s="189" t="s">
        <v>52</v>
      </c>
      <c r="C62" s="199"/>
      <c r="D62" s="197"/>
      <c r="E62" s="197"/>
      <c r="F62" s="206"/>
      <c r="G62" s="189"/>
    </row>
    <row r="63" spans="1:7" x14ac:dyDescent="0.2">
      <c r="A63" s="189"/>
      <c r="B63" s="207" t="s">
        <v>345</v>
      </c>
      <c r="C63" s="191">
        <v>738029</v>
      </c>
      <c r="D63" s="219">
        <v>147.75</v>
      </c>
      <c r="E63" s="192"/>
      <c r="F63" s="208"/>
      <c r="G63" s="207"/>
    </row>
    <row r="64" spans="1:7" x14ac:dyDescent="0.2">
      <c r="A64" s="189"/>
      <c r="B64" s="207" t="s">
        <v>349</v>
      </c>
      <c r="C64" s="191">
        <v>213679</v>
      </c>
      <c r="D64" s="219">
        <v>160.18</v>
      </c>
      <c r="E64" s="192"/>
      <c r="F64" s="208"/>
      <c r="G64" s="207"/>
    </row>
    <row r="65" spans="1:7" x14ac:dyDescent="0.2">
      <c r="A65" s="189"/>
      <c r="B65" s="207" t="s">
        <v>344</v>
      </c>
      <c r="C65" s="191">
        <v>951708</v>
      </c>
      <c r="D65" s="219">
        <v>150.37</v>
      </c>
      <c r="E65" s="192"/>
      <c r="G65" s="207"/>
    </row>
    <row r="66" spans="1:7" x14ac:dyDescent="0.2">
      <c r="A66" s="189"/>
      <c r="B66" s="189" t="s">
        <v>38</v>
      </c>
      <c r="C66" s="191"/>
      <c r="D66" s="219"/>
      <c r="E66" s="192"/>
      <c r="F66" s="208"/>
      <c r="G66" s="189"/>
    </row>
    <row r="67" spans="1:7" x14ac:dyDescent="0.2">
      <c r="A67" s="189"/>
      <c r="B67" s="207" t="s">
        <v>345</v>
      </c>
      <c r="C67" s="191">
        <v>2558143</v>
      </c>
      <c r="D67" s="219">
        <v>161.02000000000001</v>
      </c>
      <c r="E67" s="192"/>
      <c r="F67" s="208"/>
      <c r="G67" s="207"/>
    </row>
    <row r="68" spans="1:7" x14ac:dyDescent="0.2">
      <c r="A68" s="189"/>
      <c r="B68" s="207" t="s">
        <v>349</v>
      </c>
      <c r="C68" s="191">
        <v>557731</v>
      </c>
      <c r="D68" s="219">
        <v>170.87</v>
      </c>
      <c r="E68" s="192"/>
      <c r="F68" s="208"/>
      <c r="G68" s="207"/>
    </row>
    <row r="69" spans="1:7" x14ac:dyDescent="0.2">
      <c r="A69" s="189"/>
      <c r="B69" s="207" t="s">
        <v>344</v>
      </c>
      <c r="C69" s="191">
        <v>3115874</v>
      </c>
      <c r="D69" s="219">
        <v>162.69999999999999</v>
      </c>
      <c r="E69" s="192"/>
      <c r="F69" s="208"/>
      <c r="G69" s="207"/>
    </row>
    <row r="70" spans="1:7" x14ac:dyDescent="0.2">
      <c r="A70" s="189"/>
      <c r="B70" s="209" t="s">
        <v>57</v>
      </c>
      <c r="C70" s="191"/>
      <c r="D70" s="219"/>
      <c r="E70" s="192"/>
      <c r="F70" s="208"/>
      <c r="G70" s="207"/>
    </row>
    <row r="71" spans="1:7" x14ac:dyDescent="0.2">
      <c r="A71" s="189"/>
      <c r="B71" s="207" t="s">
        <v>345</v>
      </c>
      <c r="C71" s="191">
        <v>3296172</v>
      </c>
      <c r="D71" s="219">
        <v>157.85</v>
      </c>
      <c r="E71" s="192"/>
      <c r="F71" s="208"/>
      <c r="G71" s="207"/>
    </row>
    <row r="72" spans="1:7" x14ac:dyDescent="0.2">
      <c r="A72" s="189"/>
      <c r="B72" s="207" t="s">
        <v>349</v>
      </c>
      <c r="C72" s="191">
        <v>771410</v>
      </c>
      <c r="D72" s="219">
        <v>167.77</v>
      </c>
      <c r="E72" s="192"/>
      <c r="F72" s="208"/>
      <c r="G72" s="207"/>
    </row>
    <row r="73" spans="1:7" ht="16.5" thickBot="1" x14ac:dyDescent="0.3">
      <c r="A73" s="189"/>
      <c r="B73" s="210" t="s">
        <v>57</v>
      </c>
      <c r="C73" s="211">
        <v>4067582</v>
      </c>
      <c r="D73" s="220">
        <v>159.63999999999999</v>
      </c>
      <c r="E73" s="212"/>
      <c r="F73" s="213"/>
      <c r="G73" s="214"/>
    </row>
    <row r="74" spans="1:7" ht="13.5" thickTop="1" x14ac:dyDescent="0.2">
      <c r="A74" s="189"/>
    </row>
    <row r="75" spans="1:7" s="218" customFormat="1" x14ac:dyDescent="0.2">
      <c r="A75" s="2" t="s">
        <v>415</v>
      </c>
      <c r="B75" s="2"/>
      <c r="C75" s="189"/>
      <c r="D75" s="187"/>
      <c r="E75" s="187"/>
      <c r="F75" s="187"/>
    </row>
    <row r="76" spans="1:7" x14ac:dyDescent="0.2">
      <c r="A76" s="182" t="s">
        <v>416</v>
      </c>
    </row>
  </sheetData>
  <mergeCells count="1">
    <mergeCell ref="A1:C1"/>
  </mergeCells>
  <phoneticPr fontId="42" type="noConversion"/>
  <pageMargins left="0.7" right="0.7" top="0.78740157499999996" bottom="0.78740157499999996" header="0.3" footer="0.3"/>
  <pageSetup paperSize="9" scale="98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98C8-BC61-4FF0-99D7-28E26B9D3AC8}">
  <dimension ref="A1:L75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4.140625" style="188" customWidth="1"/>
    <col min="2" max="2" width="20.28515625" style="188" customWidth="1"/>
    <col min="3" max="3" width="19.5703125" style="188" customWidth="1"/>
    <col min="4" max="5" width="11.85546875" style="202" customWidth="1"/>
    <col min="6" max="6" width="13" style="202" customWidth="1"/>
    <col min="7" max="16384" width="11.42578125" style="188"/>
  </cols>
  <sheetData>
    <row r="1" spans="1:9" ht="22.5" customHeight="1" x14ac:dyDescent="0.35">
      <c r="A1" s="223" t="s">
        <v>388</v>
      </c>
      <c r="B1" s="224"/>
      <c r="C1" s="224"/>
      <c r="D1" s="187"/>
      <c r="E1" s="187"/>
      <c r="F1" s="187"/>
    </row>
    <row r="2" spans="1:9" ht="6" customHeight="1" x14ac:dyDescent="0.2">
      <c r="A2" s="189"/>
      <c r="B2" s="189"/>
      <c r="C2" s="189"/>
      <c r="D2" s="187"/>
      <c r="E2" s="187"/>
      <c r="F2" s="187"/>
    </row>
    <row r="3" spans="1:9" x14ac:dyDescent="0.2">
      <c r="A3" s="190" t="s">
        <v>1</v>
      </c>
      <c r="B3" s="190"/>
      <c r="C3" s="189"/>
      <c r="D3" s="187" t="s">
        <v>2</v>
      </c>
      <c r="E3" s="187" t="s">
        <v>3</v>
      </c>
      <c r="F3" s="187" t="s">
        <v>4</v>
      </c>
    </row>
    <row r="4" spans="1:9" ht="6" customHeight="1" x14ac:dyDescent="0.2">
      <c r="A4" s="189"/>
      <c r="B4" s="189"/>
      <c r="C4" s="189"/>
      <c r="D4" s="187"/>
      <c r="E4" s="187"/>
      <c r="F4" s="187"/>
    </row>
    <row r="5" spans="1:9" ht="12.75" customHeight="1" x14ac:dyDescent="0.2">
      <c r="A5" s="187" t="s">
        <v>5</v>
      </c>
      <c r="B5" s="2" t="s">
        <v>351</v>
      </c>
      <c r="C5" s="2" t="s">
        <v>13</v>
      </c>
      <c r="D5" s="187">
        <v>50</v>
      </c>
      <c r="E5" s="191">
        <v>9096</v>
      </c>
      <c r="F5" s="192">
        <v>181.92</v>
      </c>
    </row>
    <row r="6" spans="1:9" ht="12.75" customHeight="1" x14ac:dyDescent="0.2">
      <c r="A6" s="187" t="s">
        <v>8</v>
      </c>
      <c r="B6" s="2" t="s">
        <v>12</v>
      </c>
      <c r="C6" s="2" t="s">
        <v>13</v>
      </c>
      <c r="D6" s="187">
        <v>71</v>
      </c>
      <c r="E6" s="191">
        <v>12805</v>
      </c>
      <c r="F6" s="192">
        <v>180.35</v>
      </c>
    </row>
    <row r="7" spans="1:9" ht="12.75" customHeight="1" x14ac:dyDescent="0.2">
      <c r="A7" s="187" t="s">
        <v>11</v>
      </c>
      <c r="B7" s="2" t="s">
        <v>389</v>
      </c>
      <c r="C7" s="2" t="s">
        <v>148</v>
      </c>
      <c r="D7" s="187">
        <v>82</v>
      </c>
      <c r="E7" s="191">
        <v>14766</v>
      </c>
      <c r="F7" s="192">
        <v>180.07</v>
      </c>
    </row>
    <row r="8" spans="1:9" ht="6" customHeight="1" x14ac:dyDescent="0.2">
      <c r="A8" s="187"/>
      <c r="B8" s="189"/>
      <c r="C8" s="189"/>
      <c r="D8" s="187"/>
      <c r="E8" s="191"/>
      <c r="F8" s="187"/>
    </row>
    <row r="9" spans="1:9" ht="12.75" customHeight="1" x14ac:dyDescent="0.2">
      <c r="A9" s="187" t="s">
        <v>5</v>
      </c>
      <c r="B9" s="2" t="s">
        <v>352</v>
      </c>
      <c r="C9" s="2" t="s">
        <v>15</v>
      </c>
      <c r="D9" s="187">
        <v>72</v>
      </c>
      <c r="E9" s="191">
        <v>15126</v>
      </c>
      <c r="F9" s="192">
        <v>210.08</v>
      </c>
    </row>
    <row r="10" spans="1:9" ht="12.75" customHeight="1" x14ac:dyDescent="0.2">
      <c r="A10" s="187" t="s">
        <v>8</v>
      </c>
      <c r="B10" s="2" t="s">
        <v>94</v>
      </c>
      <c r="C10" s="2" t="s">
        <v>15</v>
      </c>
      <c r="D10" s="187">
        <v>54</v>
      </c>
      <c r="E10" s="191">
        <v>11251</v>
      </c>
      <c r="F10" s="192">
        <v>208.35</v>
      </c>
    </row>
    <row r="11" spans="1:9" ht="12.75" customHeight="1" x14ac:dyDescent="0.2">
      <c r="A11" s="187" t="s">
        <v>11</v>
      </c>
      <c r="B11" s="2" t="s">
        <v>361</v>
      </c>
      <c r="C11" s="2" t="s">
        <v>15</v>
      </c>
      <c r="D11" s="187">
        <v>61</v>
      </c>
      <c r="E11" s="191">
        <v>12369</v>
      </c>
      <c r="F11" s="192">
        <v>202.77</v>
      </c>
    </row>
    <row r="12" spans="1:9" ht="3" customHeight="1" x14ac:dyDescent="0.2">
      <c r="A12" s="193"/>
      <c r="B12" s="193"/>
      <c r="C12" s="193"/>
      <c r="D12" s="194"/>
      <c r="E12" s="194"/>
      <c r="F12" s="194"/>
    </row>
    <row r="13" spans="1:9" ht="3" customHeight="1" x14ac:dyDescent="0.2">
      <c r="A13" s="189"/>
      <c r="B13" s="189"/>
      <c r="C13" s="189"/>
      <c r="D13" s="187"/>
      <c r="E13" s="187"/>
      <c r="F13" s="187"/>
    </row>
    <row r="14" spans="1:9" ht="12.75" customHeight="1" x14ac:dyDescent="0.2">
      <c r="A14" s="190" t="s">
        <v>20</v>
      </c>
      <c r="B14" s="190"/>
      <c r="C14" s="189"/>
      <c r="D14" s="187" t="s">
        <v>21</v>
      </c>
      <c r="E14" s="187" t="s">
        <v>3</v>
      </c>
      <c r="F14" s="187" t="s">
        <v>4</v>
      </c>
    </row>
    <row r="15" spans="1:9" ht="6" customHeight="1" x14ac:dyDescent="0.2">
      <c r="A15" s="189"/>
      <c r="B15" s="189"/>
      <c r="C15" s="189"/>
      <c r="D15" s="187"/>
      <c r="E15" s="187"/>
      <c r="F15" s="187"/>
    </row>
    <row r="16" spans="1:9" ht="12.75" customHeight="1" x14ac:dyDescent="0.2">
      <c r="A16" s="187" t="s">
        <v>216</v>
      </c>
      <c r="B16" s="2" t="s">
        <v>173</v>
      </c>
      <c r="C16" s="2" t="s">
        <v>148</v>
      </c>
      <c r="D16" s="195">
        <v>43421</v>
      </c>
      <c r="E16" s="187">
        <v>278</v>
      </c>
      <c r="F16" s="187"/>
      <c r="G16" s="196"/>
      <c r="H16" s="197"/>
      <c r="I16" s="198"/>
    </row>
    <row r="17" spans="1:12" ht="12.75" customHeight="1" x14ac:dyDescent="0.2">
      <c r="A17" s="187"/>
      <c r="B17" s="2" t="s">
        <v>390</v>
      </c>
      <c r="C17" s="2" t="s">
        <v>392</v>
      </c>
      <c r="D17" s="195">
        <v>43573</v>
      </c>
      <c r="E17" s="187">
        <v>278</v>
      </c>
      <c r="F17" s="187"/>
      <c r="G17" s="199"/>
      <c r="H17" s="197"/>
      <c r="I17" s="197"/>
    </row>
    <row r="18" spans="1:12" ht="12.75" customHeight="1" x14ac:dyDescent="0.2">
      <c r="A18" s="187" t="s">
        <v>221</v>
      </c>
      <c r="B18" s="2" t="s">
        <v>391</v>
      </c>
      <c r="C18" s="2" t="s">
        <v>13</v>
      </c>
      <c r="D18" s="195">
        <v>43578</v>
      </c>
      <c r="E18" s="187">
        <v>267</v>
      </c>
      <c r="F18" s="187"/>
      <c r="G18" s="199"/>
      <c r="H18" s="197"/>
      <c r="I18" s="197"/>
    </row>
    <row r="19" spans="1:12" ht="6" customHeight="1" x14ac:dyDescent="0.2">
      <c r="A19" s="187"/>
      <c r="B19" s="189"/>
      <c r="C19" s="189"/>
      <c r="D19" s="195"/>
      <c r="E19" s="187"/>
      <c r="F19" s="187"/>
    </row>
    <row r="20" spans="1:12" ht="12.75" customHeight="1" x14ac:dyDescent="0.25">
      <c r="A20" s="187" t="s">
        <v>216</v>
      </c>
      <c r="B20" s="2" t="s">
        <v>385</v>
      </c>
      <c r="C20" s="2" t="s">
        <v>330</v>
      </c>
      <c r="D20" s="195">
        <v>42982</v>
      </c>
      <c r="E20" s="187">
        <v>290</v>
      </c>
      <c r="F20" s="200"/>
      <c r="G20" s="196"/>
      <c r="H20" s="198"/>
      <c r="I20" s="198"/>
      <c r="J20" s="201"/>
    </row>
    <row r="21" spans="1:12" ht="12.75" customHeight="1" x14ac:dyDescent="0.25">
      <c r="A21" s="3" t="s">
        <v>219</v>
      </c>
      <c r="B21" s="2" t="s">
        <v>393</v>
      </c>
      <c r="C21" s="2" t="s">
        <v>330</v>
      </c>
      <c r="D21" s="195">
        <v>43361</v>
      </c>
      <c r="E21" s="187">
        <v>279</v>
      </c>
      <c r="G21" s="196"/>
      <c r="L21" s="200"/>
    </row>
    <row r="22" spans="1:12" ht="12.75" customHeight="1" x14ac:dyDescent="0.25">
      <c r="A22" s="3" t="s">
        <v>221</v>
      </c>
      <c r="B22" s="2" t="s">
        <v>394</v>
      </c>
      <c r="C22" s="189" t="s">
        <v>13</v>
      </c>
      <c r="D22" s="195">
        <v>43066</v>
      </c>
      <c r="E22" s="187">
        <v>279</v>
      </c>
      <c r="G22" s="196"/>
      <c r="L22" s="200"/>
    </row>
    <row r="23" spans="1:12" ht="12.75" customHeight="1" x14ac:dyDescent="0.25">
      <c r="A23" s="3"/>
      <c r="B23" s="2" t="s">
        <v>16</v>
      </c>
      <c r="C23" s="189" t="s">
        <v>13</v>
      </c>
      <c r="D23" s="195">
        <v>43542</v>
      </c>
      <c r="E23" s="187">
        <v>288</v>
      </c>
      <c r="F23" s="200"/>
      <c r="G23" s="196"/>
      <c r="H23" s="198"/>
      <c r="I23" s="198"/>
      <c r="J23" s="201"/>
    </row>
    <row r="24" spans="1:12" ht="3" customHeight="1" x14ac:dyDescent="0.2">
      <c r="A24" s="193"/>
      <c r="B24" s="193"/>
      <c r="C24" s="193"/>
      <c r="D24" s="203"/>
      <c r="E24" s="194"/>
      <c r="F24" s="194"/>
    </row>
    <row r="25" spans="1:12" ht="3" customHeight="1" x14ac:dyDescent="0.2">
      <c r="A25" s="189"/>
      <c r="B25" s="189"/>
      <c r="C25" s="189"/>
      <c r="D25" s="195"/>
      <c r="E25" s="187"/>
      <c r="F25" s="187"/>
    </row>
    <row r="26" spans="1:12" x14ac:dyDescent="0.2">
      <c r="A26" s="190" t="s">
        <v>32</v>
      </c>
      <c r="B26" s="190"/>
      <c r="C26" s="189"/>
      <c r="D26" s="195"/>
      <c r="E26" s="187"/>
      <c r="F26" s="187"/>
    </row>
    <row r="27" spans="1:12" ht="6" customHeight="1" x14ac:dyDescent="0.2">
      <c r="A27" s="189"/>
      <c r="B27" s="189"/>
      <c r="C27" s="189"/>
      <c r="D27" s="195"/>
      <c r="E27" s="187"/>
      <c r="F27" s="187"/>
    </row>
    <row r="28" spans="1:12" ht="12.75" customHeight="1" x14ac:dyDescent="0.2">
      <c r="A28" s="189"/>
      <c r="B28" s="2" t="s">
        <v>390</v>
      </c>
      <c r="C28" s="2" t="s">
        <v>392</v>
      </c>
      <c r="D28" s="195">
        <v>43573</v>
      </c>
      <c r="E28" s="187">
        <v>686</v>
      </c>
      <c r="F28" s="192">
        <v>228.67</v>
      </c>
    </row>
    <row r="29" spans="1:12" x14ac:dyDescent="0.2">
      <c r="A29" s="189"/>
      <c r="B29" s="2" t="s">
        <v>109</v>
      </c>
      <c r="C29" s="2" t="s">
        <v>13</v>
      </c>
      <c r="D29" s="195">
        <v>43556</v>
      </c>
      <c r="E29" s="187">
        <v>794</v>
      </c>
      <c r="F29" s="192">
        <v>264.67</v>
      </c>
    </row>
    <row r="30" spans="1:12" ht="3" customHeight="1" x14ac:dyDescent="0.2">
      <c r="A30" s="193"/>
      <c r="B30" s="193"/>
      <c r="C30" s="193"/>
      <c r="D30" s="203"/>
      <c r="E30" s="194"/>
      <c r="F30" s="194"/>
    </row>
    <row r="31" spans="1:12" ht="3" customHeight="1" x14ac:dyDescent="0.2">
      <c r="A31" s="189"/>
      <c r="B31" s="189"/>
      <c r="C31" s="189"/>
      <c r="D31" s="195"/>
      <c r="E31" s="187"/>
      <c r="F31" s="187"/>
    </row>
    <row r="32" spans="1:12" x14ac:dyDescent="0.2">
      <c r="A32" s="190" t="s">
        <v>35</v>
      </c>
      <c r="B32" s="190"/>
      <c r="C32" s="189"/>
      <c r="D32" s="195"/>
      <c r="E32" s="187"/>
      <c r="F32" s="187"/>
    </row>
    <row r="33" spans="1:6" ht="6" customHeight="1" x14ac:dyDescent="0.2">
      <c r="A33" s="189"/>
      <c r="B33" s="189"/>
      <c r="C33" s="189"/>
      <c r="D33" s="195"/>
      <c r="E33" s="187"/>
      <c r="F33" s="187"/>
    </row>
    <row r="34" spans="1:6" x14ac:dyDescent="0.2">
      <c r="A34" s="189"/>
      <c r="B34" s="2" t="s">
        <v>395</v>
      </c>
      <c r="C34" s="2" t="s">
        <v>335</v>
      </c>
      <c r="D34" s="195">
        <v>43421</v>
      </c>
      <c r="E34" s="187">
        <v>875</v>
      </c>
      <c r="F34" s="192">
        <v>218.75</v>
      </c>
    </row>
    <row r="35" spans="1:6" x14ac:dyDescent="0.2">
      <c r="A35" s="189"/>
      <c r="B35" s="2" t="s">
        <v>393</v>
      </c>
      <c r="C35" s="2" t="s">
        <v>330</v>
      </c>
      <c r="D35" s="195">
        <v>43373</v>
      </c>
      <c r="E35" s="187">
        <v>973</v>
      </c>
      <c r="F35" s="192">
        <v>243.25</v>
      </c>
    </row>
    <row r="36" spans="1:6" ht="3" customHeight="1" x14ac:dyDescent="0.2">
      <c r="A36" s="193"/>
      <c r="B36" s="193"/>
      <c r="C36" s="193"/>
      <c r="D36" s="203"/>
      <c r="E36" s="194"/>
      <c r="F36" s="204"/>
    </row>
    <row r="37" spans="1:6" ht="3" customHeight="1" x14ac:dyDescent="0.2">
      <c r="A37" s="189"/>
      <c r="B37" s="189"/>
      <c r="C37" s="189"/>
      <c r="D37" s="195"/>
      <c r="E37" s="187"/>
      <c r="F37" s="192"/>
    </row>
    <row r="38" spans="1:6" x14ac:dyDescent="0.2">
      <c r="A38" s="190" t="s">
        <v>36</v>
      </c>
      <c r="B38" s="190"/>
      <c r="C38" s="189"/>
      <c r="D38" s="195"/>
      <c r="E38" s="187"/>
      <c r="F38" s="192"/>
    </row>
    <row r="39" spans="1:6" ht="6" customHeight="1" x14ac:dyDescent="0.2">
      <c r="A39" s="189"/>
      <c r="B39" s="189"/>
      <c r="C39" s="189"/>
      <c r="D39" s="195"/>
      <c r="E39" s="187"/>
      <c r="F39" s="192"/>
    </row>
    <row r="40" spans="1:6" x14ac:dyDescent="0.2">
      <c r="A40" s="189"/>
      <c r="B40" s="2" t="s">
        <v>12</v>
      </c>
      <c r="C40" s="2" t="s">
        <v>13</v>
      </c>
      <c r="D40" s="195">
        <v>43583</v>
      </c>
      <c r="E40" s="191">
        <v>1148</v>
      </c>
      <c r="F40" s="192">
        <v>191.33</v>
      </c>
    </row>
    <row r="41" spans="1:6" ht="12.75" customHeight="1" x14ac:dyDescent="0.2">
      <c r="A41" s="189"/>
      <c r="B41" s="2" t="s">
        <v>385</v>
      </c>
      <c r="C41" s="2" t="s">
        <v>330</v>
      </c>
      <c r="D41" s="195">
        <v>43583</v>
      </c>
      <c r="E41" s="191">
        <v>1342</v>
      </c>
      <c r="F41" s="192">
        <v>223.67</v>
      </c>
    </row>
    <row r="42" spans="1:6" ht="3" customHeight="1" x14ac:dyDescent="0.2">
      <c r="A42" s="193"/>
      <c r="B42" s="193"/>
      <c r="C42" s="193"/>
      <c r="D42" s="194"/>
      <c r="E42" s="194"/>
      <c r="F42" s="204"/>
    </row>
    <row r="43" spans="1:6" ht="3" customHeight="1" x14ac:dyDescent="0.2">
      <c r="A43" s="189"/>
      <c r="B43" s="189"/>
      <c r="C43" s="189"/>
      <c r="D43" s="187"/>
      <c r="E43" s="187"/>
      <c r="F43" s="192"/>
    </row>
    <row r="44" spans="1:6" x14ac:dyDescent="0.2">
      <c r="A44" s="190" t="s">
        <v>37</v>
      </c>
      <c r="B44" s="190"/>
      <c r="C44" s="190"/>
      <c r="D44" s="187"/>
      <c r="E44" s="187"/>
      <c r="F44" s="192"/>
    </row>
    <row r="45" spans="1:6" ht="6" customHeight="1" x14ac:dyDescent="0.2">
      <c r="A45" s="189"/>
      <c r="B45" s="189"/>
      <c r="C45" s="189"/>
      <c r="D45" s="187"/>
      <c r="E45" s="187"/>
      <c r="F45" s="192"/>
    </row>
    <row r="46" spans="1:6" x14ac:dyDescent="0.2">
      <c r="A46" s="189"/>
      <c r="B46" s="189"/>
      <c r="C46" s="2" t="s">
        <v>15</v>
      </c>
      <c r="D46" s="195">
        <v>43346</v>
      </c>
      <c r="E46" s="187">
        <v>991</v>
      </c>
      <c r="F46" s="192">
        <v>247.75</v>
      </c>
    </row>
    <row r="47" spans="1:6" ht="3" customHeight="1" x14ac:dyDescent="0.2">
      <c r="A47" s="193"/>
      <c r="B47" s="193"/>
      <c r="C47" s="193"/>
      <c r="D47" s="203"/>
      <c r="E47" s="194"/>
      <c r="F47" s="204"/>
    </row>
    <row r="48" spans="1:6" ht="3" customHeight="1" x14ac:dyDescent="0.2">
      <c r="A48" s="189"/>
      <c r="B48" s="189"/>
      <c r="C48" s="189"/>
      <c r="D48" s="195"/>
      <c r="E48" s="187"/>
      <c r="F48" s="192"/>
    </row>
    <row r="49" spans="1:10" x14ac:dyDescent="0.2">
      <c r="A49" s="190" t="s">
        <v>40</v>
      </c>
      <c r="B49" s="190"/>
      <c r="C49" s="190"/>
      <c r="D49" s="195"/>
      <c r="E49" s="187"/>
      <c r="F49" s="192"/>
    </row>
    <row r="50" spans="1:10" ht="6" customHeight="1" x14ac:dyDescent="0.2">
      <c r="A50" s="189"/>
      <c r="B50" s="189"/>
      <c r="C50" s="189"/>
      <c r="D50" s="195"/>
      <c r="E50" s="187"/>
      <c r="F50" s="192"/>
    </row>
    <row r="51" spans="1:10" x14ac:dyDescent="0.2">
      <c r="A51" s="189"/>
      <c r="B51" s="189"/>
      <c r="C51" s="2" t="s">
        <v>13</v>
      </c>
      <c r="D51" s="195">
        <v>43556</v>
      </c>
      <c r="E51" s="191">
        <v>2723</v>
      </c>
      <c r="F51" s="192">
        <v>226.92</v>
      </c>
    </row>
    <row r="52" spans="1:10" ht="3" customHeight="1" x14ac:dyDescent="0.2">
      <c r="A52" s="193"/>
      <c r="B52" s="193"/>
      <c r="C52" s="193"/>
      <c r="D52" s="194"/>
      <c r="E52" s="194"/>
      <c r="F52" s="194"/>
    </row>
    <row r="53" spans="1:10" ht="3" customHeight="1" x14ac:dyDescent="0.2">
      <c r="A53" s="189"/>
      <c r="B53" s="189"/>
      <c r="C53" s="189"/>
      <c r="D53" s="187"/>
      <c r="E53" s="187"/>
      <c r="F53" s="187"/>
    </row>
    <row r="54" spans="1:10" x14ac:dyDescent="0.2">
      <c r="A54" s="189"/>
      <c r="B54" s="190" t="s">
        <v>41</v>
      </c>
      <c r="C54" s="189"/>
      <c r="D54" s="205" t="s">
        <v>42</v>
      </c>
      <c r="E54" s="187"/>
      <c r="F54" s="187"/>
    </row>
    <row r="55" spans="1:10" ht="13.5" customHeight="1" x14ac:dyDescent="0.2">
      <c r="A55" s="189"/>
      <c r="B55" s="187">
        <v>308</v>
      </c>
      <c r="C55" s="187" t="s">
        <v>43</v>
      </c>
      <c r="D55" s="187">
        <v>48</v>
      </c>
      <c r="E55" s="187"/>
      <c r="F55" s="187"/>
    </row>
    <row r="56" spans="1:10" ht="13.5" customHeight="1" x14ac:dyDescent="0.2">
      <c r="A56" s="189"/>
      <c r="B56" s="191">
        <v>881</v>
      </c>
      <c r="C56" s="187" t="s">
        <v>44</v>
      </c>
      <c r="D56" s="187">
        <v>153</v>
      </c>
      <c r="E56" s="187"/>
      <c r="F56" s="187"/>
    </row>
    <row r="57" spans="1:10" ht="5.25" customHeight="1" x14ac:dyDescent="0.2">
      <c r="A57" s="189"/>
      <c r="B57" s="187"/>
      <c r="C57" s="187"/>
      <c r="D57" s="187" t="s">
        <v>46</v>
      </c>
      <c r="E57" s="187"/>
      <c r="F57" s="187"/>
    </row>
    <row r="58" spans="1:10" x14ac:dyDescent="0.2">
      <c r="A58" s="189"/>
      <c r="B58" s="191">
        <v>1189</v>
      </c>
      <c r="C58" s="187" t="s">
        <v>47</v>
      </c>
      <c r="D58" s="187">
        <v>200</v>
      </c>
      <c r="E58" s="187"/>
      <c r="F58" s="187"/>
    </row>
    <row r="59" spans="1:10" ht="7.5" customHeight="1" x14ac:dyDescent="0.2">
      <c r="A59" s="193"/>
      <c r="B59" s="194" t="s">
        <v>48</v>
      </c>
      <c r="C59" s="193"/>
      <c r="D59" s="194" t="s">
        <v>49</v>
      </c>
      <c r="E59" s="194"/>
      <c r="F59" s="194"/>
    </row>
    <row r="60" spans="1:10" ht="7.5" customHeight="1" x14ac:dyDescent="0.2">
      <c r="A60" s="189"/>
      <c r="B60" s="187"/>
      <c r="C60" s="189"/>
      <c r="D60" s="187"/>
      <c r="E60" s="187"/>
      <c r="F60" s="187"/>
    </row>
    <row r="61" spans="1:10" x14ac:dyDescent="0.2">
      <c r="A61" s="189"/>
      <c r="B61" s="189"/>
      <c r="C61" s="187" t="s">
        <v>2</v>
      </c>
      <c r="D61" s="187" t="s">
        <v>3</v>
      </c>
      <c r="E61" s="187" t="s">
        <v>4</v>
      </c>
      <c r="F61" s="206"/>
      <c r="G61" s="189"/>
      <c r="H61" s="189"/>
      <c r="I61" s="187"/>
      <c r="J61" s="187"/>
    </row>
    <row r="62" spans="1:10" x14ac:dyDescent="0.2">
      <c r="A62" s="189"/>
      <c r="B62" s="189" t="s">
        <v>52</v>
      </c>
      <c r="C62" s="199"/>
      <c r="D62" s="197"/>
      <c r="E62" s="197"/>
      <c r="F62" s="206"/>
      <c r="G62" s="189"/>
      <c r="I62" s="202"/>
      <c r="J62" s="202"/>
    </row>
    <row r="63" spans="1:10" x14ac:dyDescent="0.2">
      <c r="A63" s="189"/>
      <c r="B63" s="207" t="s">
        <v>345</v>
      </c>
      <c r="C63" s="191">
        <v>6970</v>
      </c>
      <c r="D63" s="191">
        <v>1038306</v>
      </c>
      <c r="E63" s="192">
        <v>148.96786226685796</v>
      </c>
      <c r="F63" s="208"/>
      <c r="G63" s="207"/>
      <c r="H63" s="191"/>
      <c r="I63" s="191"/>
      <c r="J63" s="192"/>
    </row>
    <row r="64" spans="1:10" x14ac:dyDescent="0.2">
      <c r="A64" s="189"/>
      <c r="B64" s="207" t="s">
        <v>349</v>
      </c>
      <c r="C64" s="191">
        <v>2234</v>
      </c>
      <c r="D64" s="191">
        <v>350892</v>
      </c>
      <c r="E64" s="192">
        <v>157.0689346463742</v>
      </c>
      <c r="F64" s="208"/>
      <c r="G64" s="207"/>
      <c r="H64" s="191"/>
      <c r="I64" s="191"/>
      <c r="J64" s="192"/>
    </row>
    <row r="65" spans="1:10" x14ac:dyDescent="0.2">
      <c r="A65" s="189"/>
      <c r="B65" s="207" t="s">
        <v>344</v>
      </c>
      <c r="C65" s="191">
        <v>9204</v>
      </c>
      <c r="D65" s="191">
        <v>1436179</v>
      </c>
      <c r="E65" s="192">
        <v>156.03857018687526</v>
      </c>
      <c r="G65" s="207"/>
      <c r="H65" s="191"/>
      <c r="I65" s="191"/>
      <c r="J65" s="192"/>
    </row>
    <row r="66" spans="1:10" x14ac:dyDescent="0.2">
      <c r="A66" s="189"/>
      <c r="B66" s="189" t="s">
        <v>38</v>
      </c>
      <c r="C66" s="191"/>
      <c r="D66" s="191"/>
      <c r="E66" s="192"/>
      <c r="F66" s="208"/>
      <c r="G66" s="189"/>
      <c r="H66" s="191"/>
      <c r="I66" s="191"/>
      <c r="J66" s="192"/>
    </row>
    <row r="67" spans="1:10" x14ac:dyDescent="0.2">
      <c r="A67" s="189"/>
      <c r="B67" s="207" t="s">
        <v>345</v>
      </c>
      <c r="C67" s="191">
        <v>21853</v>
      </c>
      <c r="D67" s="191">
        <v>3545144</v>
      </c>
      <c r="E67" s="192">
        <v>162.22687960463094</v>
      </c>
      <c r="F67" s="208"/>
      <c r="G67" s="207"/>
      <c r="H67" s="191"/>
      <c r="I67" s="191"/>
      <c r="J67" s="192"/>
    </row>
    <row r="68" spans="1:10" x14ac:dyDescent="0.2">
      <c r="A68" s="189"/>
      <c r="B68" s="207" t="s">
        <v>349</v>
      </c>
      <c r="C68" s="191">
        <v>5177</v>
      </c>
      <c r="D68" s="191">
        <v>890321</v>
      </c>
      <c r="E68" s="192">
        <v>171.9762410662546</v>
      </c>
      <c r="F68" s="208"/>
      <c r="G68" s="207"/>
      <c r="H68" s="191"/>
      <c r="I68" s="191"/>
      <c r="J68" s="192"/>
    </row>
    <row r="69" spans="1:10" x14ac:dyDescent="0.2">
      <c r="A69" s="189"/>
      <c r="B69" s="207" t="s">
        <v>344</v>
      </c>
      <c r="C69" s="191">
        <v>27030</v>
      </c>
      <c r="D69" s="191">
        <v>4603383</v>
      </c>
      <c r="E69" s="192">
        <v>171.9762410662546</v>
      </c>
      <c r="F69" s="208"/>
      <c r="G69" s="207"/>
      <c r="H69" s="191"/>
      <c r="I69" s="191"/>
      <c r="J69" s="192"/>
    </row>
    <row r="70" spans="1:10" x14ac:dyDescent="0.2">
      <c r="A70" s="189"/>
      <c r="B70" s="209" t="s">
        <v>57</v>
      </c>
      <c r="C70" s="191"/>
      <c r="D70" s="191"/>
      <c r="E70" s="192"/>
      <c r="F70" s="208"/>
      <c r="G70" s="207"/>
      <c r="H70" s="191"/>
      <c r="I70" s="191"/>
      <c r="J70" s="192"/>
    </row>
    <row r="71" spans="1:10" x14ac:dyDescent="0.2">
      <c r="A71" s="189"/>
      <c r="B71" s="207" t="s">
        <v>345</v>
      </c>
      <c r="C71" s="191">
        <v>28823</v>
      </c>
      <c r="D71" s="191">
        <v>4583450</v>
      </c>
      <c r="E71" s="192">
        <v>159.02057384727473</v>
      </c>
      <c r="F71" s="208"/>
      <c r="G71" s="207"/>
      <c r="H71" s="191"/>
      <c r="I71" s="191"/>
      <c r="J71" s="192"/>
    </row>
    <row r="72" spans="1:10" x14ac:dyDescent="0.2">
      <c r="A72" s="189"/>
      <c r="B72" s="207" t="s">
        <v>349</v>
      </c>
      <c r="C72" s="191">
        <v>7411</v>
      </c>
      <c r="D72" s="191">
        <v>1241213</v>
      </c>
      <c r="E72" s="192">
        <v>167.48252597490216</v>
      </c>
      <c r="F72" s="208"/>
      <c r="G72" s="207"/>
      <c r="H72" s="191"/>
      <c r="I72" s="191"/>
      <c r="J72" s="192"/>
    </row>
    <row r="73" spans="1:10" ht="16.5" thickBot="1" x14ac:dyDescent="0.3">
      <c r="A73" s="189"/>
      <c r="B73" s="210" t="s">
        <v>57</v>
      </c>
      <c r="C73" s="211">
        <v>36234</v>
      </c>
      <c r="D73" s="211">
        <v>6039562</v>
      </c>
      <c r="E73" s="212">
        <v>166.68217696086549</v>
      </c>
      <c r="F73" s="213"/>
      <c r="G73" s="214"/>
      <c r="H73" s="215"/>
      <c r="I73" s="215"/>
      <c r="J73" s="216"/>
    </row>
    <row r="74" spans="1:10" ht="13.5" thickTop="1" x14ac:dyDescent="0.2">
      <c r="A74" s="189"/>
      <c r="I74" s="217"/>
      <c r="J74" s="217"/>
    </row>
    <row r="75" spans="1:10" s="218" customFormat="1" x14ac:dyDescent="0.2">
      <c r="A75" s="189"/>
      <c r="B75" s="2" t="s">
        <v>396</v>
      </c>
      <c r="C75" s="189"/>
      <c r="D75" s="187"/>
      <c r="E75" s="187"/>
      <c r="F75" s="187"/>
    </row>
  </sheetData>
  <mergeCells count="1">
    <mergeCell ref="A1:C1"/>
  </mergeCells>
  <pageMargins left="0.7" right="0.7" top="0.78740157499999996" bottom="0.78740157499999996" header="0.3" footer="0.3"/>
  <pageSetup paperSize="9" scale="98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5EFFF-76A1-42F4-B76A-7F1F09AEA986}">
  <dimension ref="A1:L74"/>
  <sheetViews>
    <sheetView zoomScaleNormal="100" workbookViewId="0">
      <selection sqref="A1:C1"/>
    </sheetView>
  </sheetViews>
  <sheetFormatPr baseColWidth="10" defaultRowHeight="12.75" x14ac:dyDescent="0.2"/>
  <cols>
    <col min="1" max="1" width="4.140625" style="188" customWidth="1"/>
    <col min="2" max="2" width="20.28515625" style="188" customWidth="1"/>
    <col min="3" max="3" width="19.5703125" style="188" customWidth="1"/>
    <col min="4" max="5" width="11.85546875" style="202" customWidth="1"/>
    <col min="6" max="6" width="13" style="202" customWidth="1"/>
    <col min="7" max="16384" width="11.42578125" style="188"/>
  </cols>
  <sheetData>
    <row r="1" spans="1:9" ht="22.5" customHeight="1" x14ac:dyDescent="0.35">
      <c r="A1" s="223" t="s">
        <v>380</v>
      </c>
      <c r="B1" s="224"/>
      <c r="C1" s="224"/>
      <c r="D1" s="187"/>
      <c r="E1" s="187"/>
      <c r="F1" s="187"/>
    </row>
    <row r="2" spans="1:9" ht="6" customHeight="1" x14ac:dyDescent="0.2">
      <c r="A2" s="189"/>
      <c r="B2" s="189"/>
      <c r="C2" s="189"/>
      <c r="D2" s="187"/>
      <c r="E2" s="187"/>
      <c r="F2" s="187"/>
    </row>
    <row r="3" spans="1:9" x14ac:dyDescent="0.2">
      <c r="A3" s="190" t="s">
        <v>1</v>
      </c>
      <c r="B3" s="190"/>
      <c r="C3" s="189"/>
      <c r="D3" s="187" t="s">
        <v>2</v>
      </c>
      <c r="E3" s="187" t="s">
        <v>3</v>
      </c>
      <c r="F3" s="187" t="s">
        <v>4</v>
      </c>
    </row>
    <row r="4" spans="1:9" ht="6" customHeight="1" x14ac:dyDescent="0.2">
      <c r="A4" s="189"/>
      <c r="B4" s="189"/>
      <c r="C4" s="189"/>
      <c r="D4" s="187"/>
      <c r="E4" s="187"/>
      <c r="F4" s="187"/>
    </row>
    <row r="5" spans="1:9" ht="12.75" customHeight="1" x14ac:dyDescent="0.2">
      <c r="A5" s="187" t="s">
        <v>5</v>
      </c>
      <c r="B5" s="189" t="s">
        <v>9</v>
      </c>
      <c r="C5" s="189" t="s">
        <v>365</v>
      </c>
      <c r="D5" s="187">
        <v>65</v>
      </c>
      <c r="E5" s="191">
        <v>12028</v>
      </c>
      <c r="F5" s="192">
        <v>185.05</v>
      </c>
    </row>
    <row r="6" spans="1:9" ht="12.75" customHeight="1" x14ac:dyDescent="0.2">
      <c r="A6" s="187" t="s">
        <v>8</v>
      </c>
      <c r="B6" s="2" t="s">
        <v>173</v>
      </c>
      <c r="C6" s="2" t="s">
        <v>148</v>
      </c>
      <c r="D6" s="187">
        <v>79</v>
      </c>
      <c r="E6" s="191">
        <v>14386</v>
      </c>
      <c r="F6" s="192">
        <v>182.1</v>
      </c>
    </row>
    <row r="7" spans="1:9" ht="12.75" customHeight="1" x14ac:dyDescent="0.2">
      <c r="A7" s="187" t="s">
        <v>11</v>
      </c>
      <c r="B7" s="189" t="s">
        <v>12</v>
      </c>
      <c r="C7" s="189" t="s">
        <v>13</v>
      </c>
      <c r="D7" s="187">
        <v>78</v>
      </c>
      <c r="E7" s="191">
        <v>13904</v>
      </c>
      <c r="F7" s="192">
        <v>178.26</v>
      </c>
    </row>
    <row r="8" spans="1:9" ht="6" customHeight="1" x14ac:dyDescent="0.2">
      <c r="A8" s="187"/>
      <c r="B8" s="189"/>
      <c r="C8" s="189"/>
      <c r="D8" s="187"/>
      <c r="E8" s="191"/>
      <c r="F8" s="187"/>
    </row>
    <row r="9" spans="1:9" ht="12.75" customHeight="1" x14ac:dyDescent="0.2">
      <c r="A9" s="187" t="s">
        <v>5</v>
      </c>
      <c r="B9" s="189" t="s">
        <v>109</v>
      </c>
      <c r="C9" s="189" t="s">
        <v>13</v>
      </c>
      <c r="D9" s="187">
        <v>57</v>
      </c>
      <c r="E9" s="191">
        <v>12631</v>
      </c>
      <c r="F9" s="192">
        <v>221.6</v>
      </c>
    </row>
    <row r="10" spans="1:9" ht="12.75" customHeight="1" x14ac:dyDescent="0.2">
      <c r="A10" s="187" t="s">
        <v>8</v>
      </c>
      <c r="B10" s="2" t="s">
        <v>94</v>
      </c>
      <c r="C10" s="2" t="s">
        <v>15</v>
      </c>
      <c r="D10" s="187">
        <v>57</v>
      </c>
      <c r="E10" s="191">
        <v>11821</v>
      </c>
      <c r="F10" s="192">
        <v>207.39</v>
      </c>
    </row>
    <row r="11" spans="1:9" ht="12.75" customHeight="1" x14ac:dyDescent="0.2">
      <c r="A11" s="187" t="s">
        <v>11</v>
      </c>
      <c r="B11" s="2" t="s">
        <v>18</v>
      </c>
      <c r="C11" s="2" t="s">
        <v>330</v>
      </c>
      <c r="D11" s="187">
        <v>73</v>
      </c>
      <c r="E11" s="191">
        <v>15131</v>
      </c>
      <c r="F11" s="192">
        <v>207.27</v>
      </c>
    </row>
    <row r="12" spans="1:9" ht="3" customHeight="1" x14ac:dyDescent="0.2">
      <c r="A12" s="193"/>
      <c r="B12" s="193"/>
      <c r="C12" s="193"/>
      <c r="D12" s="194"/>
      <c r="E12" s="194"/>
      <c r="F12" s="194"/>
    </row>
    <row r="13" spans="1:9" ht="3" customHeight="1" x14ac:dyDescent="0.2">
      <c r="A13" s="189"/>
      <c r="B13" s="189"/>
      <c r="C13" s="189"/>
      <c r="D13" s="187"/>
      <c r="E13" s="187"/>
      <c r="F13" s="187"/>
    </row>
    <row r="14" spans="1:9" ht="12.75" customHeight="1" x14ac:dyDescent="0.2">
      <c r="A14" s="190" t="s">
        <v>20</v>
      </c>
      <c r="B14" s="190"/>
      <c r="C14" s="189"/>
      <c r="D14" s="187" t="s">
        <v>21</v>
      </c>
      <c r="E14" s="187" t="s">
        <v>3</v>
      </c>
      <c r="F14" s="187" t="s">
        <v>4</v>
      </c>
    </row>
    <row r="15" spans="1:9" ht="6" customHeight="1" x14ac:dyDescent="0.2">
      <c r="A15" s="189"/>
      <c r="B15" s="189"/>
      <c r="C15" s="189"/>
      <c r="D15" s="187"/>
      <c r="E15" s="187"/>
      <c r="F15" s="187"/>
    </row>
    <row r="16" spans="1:9" ht="12.75" customHeight="1" x14ac:dyDescent="0.2">
      <c r="A16" s="187" t="s">
        <v>216</v>
      </c>
      <c r="B16" s="2" t="s">
        <v>173</v>
      </c>
      <c r="C16" s="2" t="s">
        <v>148</v>
      </c>
      <c r="D16" s="195">
        <v>43138</v>
      </c>
      <c r="E16" s="187">
        <v>298</v>
      </c>
      <c r="F16" s="187"/>
      <c r="G16" s="196"/>
      <c r="H16" s="197"/>
      <c r="I16" s="198"/>
    </row>
    <row r="17" spans="1:12" ht="12.75" customHeight="1" x14ac:dyDescent="0.2">
      <c r="A17" s="187" t="s">
        <v>219</v>
      </c>
      <c r="B17" s="2" t="s">
        <v>373</v>
      </c>
      <c r="C17" s="2" t="s">
        <v>381</v>
      </c>
      <c r="D17" s="195">
        <v>43022</v>
      </c>
      <c r="E17" s="187">
        <v>265</v>
      </c>
      <c r="F17" s="187"/>
      <c r="G17" s="199"/>
      <c r="H17" s="197"/>
      <c r="I17" s="197"/>
    </row>
    <row r="18" spans="1:12" ht="12.75" customHeight="1" x14ac:dyDescent="0.2">
      <c r="A18" s="187" t="s">
        <v>221</v>
      </c>
      <c r="B18" s="2" t="s">
        <v>332</v>
      </c>
      <c r="C18" s="2" t="s">
        <v>335</v>
      </c>
      <c r="D18" s="195">
        <v>43138</v>
      </c>
      <c r="E18" s="187">
        <v>254</v>
      </c>
      <c r="F18" s="187"/>
      <c r="G18" s="199"/>
      <c r="H18" s="197"/>
      <c r="I18" s="197"/>
    </row>
    <row r="19" spans="1:12" ht="6" customHeight="1" x14ac:dyDescent="0.2">
      <c r="A19" s="187"/>
      <c r="B19" s="189"/>
      <c r="C19" s="189"/>
      <c r="D19" s="195"/>
      <c r="E19" s="187"/>
      <c r="F19" s="187"/>
    </row>
    <row r="20" spans="1:12" ht="12.75" customHeight="1" x14ac:dyDescent="0.25">
      <c r="A20" s="187" t="s">
        <v>216</v>
      </c>
      <c r="B20" s="2" t="s">
        <v>382</v>
      </c>
      <c r="C20" s="2" t="s">
        <v>330</v>
      </c>
      <c r="D20" s="195">
        <v>42982</v>
      </c>
      <c r="E20" s="187">
        <v>290</v>
      </c>
      <c r="F20" s="200"/>
      <c r="G20" s="196"/>
      <c r="H20" s="198"/>
      <c r="I20" s="198"/>
      <c r="J20" s="201"/>
    </row>
    <row r="21" spans="1:12" ht="12.75" customHeight="1" x14ac:dyDescent="0.25">
      <c r="A21" s="3" t="s">
        <v>219</v>
      </c>
      <c r="B21" s="2" t="s">
        <v>383</v>
      </c>
      <c r="C21" s="2" t="s">
        <v>330</v>
      </c>
      <c r="D21" s="195">
        <v>43361</v>
      </c>
      <c r="E21" s="187">
        <v>279</v>
      </c>
      <c r="G21" s="196"/>
      <c r="L21" s="200"/>
    </row>
    <row r="22" spans="1:12" ht="12.75" customHeight="1" x14ac:dyDescent="0.25">
      <c r="A22" s="187"/>
      <c r="B22" s="2" t="s">
        <v>109</v>
      </c>
      <c r="C22" s="189" t="s">
        <v>13</v>
      </c>
      <c r="D22" s="195">
        <v>43066</v>
      </c>
      <c r="E22" s="187">
        <v>279</v>
      </c>
      <c r="F22" s="200"/>
      <c r="G22" s="196"/>
      <c r="H22" s="198"/>
      <c r="I22" s="198"/>
      <c r="J22" s="201"/>
    </row>
    <row r="23" spans="1:12" ht="3" customHeight="1" x14ac:dyDescent="0.2">
      <c r="A23" s="193"/>
      <c r="B23" s="193"/>
      <c r="C23" s="193"/>
      <c r="D23" s="203"/>
      <c r="E23" s="194"/>
      <c r="F23" s="194"/>
    </row>
    <row r="24" spans="1:12" ht="3" customHeight="1" x14ac:dyDescent="0.2">
      <c r="A24" s="189"/>
      <c r="B24" s="189"/>
      <c r="C24" s="189"/>
      <c r="D24" s="195"/>
      <c r="E24" s="187"/>
      <c r="F24" s="187"/>
    </row>
    <row r="25" spans="1:12" x14ac:dyDescent="0.2">
      <c r="A25" s="190" t="s">
        <v>32</v>
      </c>
      <c r="B25" s="190"/>
      <c r="C25" s="189"/>
      <c r="D25" s="195"/>
      <c r="E25" s="187"/>
      <c r="F25" s="187"/>
    </row>
    <row r="26" spans="1:12" ht="6" customHeight="1" x14ac:dyDescent="0.2">
      <c r="A26" s="189"/>
      <c r="B26" s="189"/>
      <c r="C26" s="189"/>
      <c r="D26" s="195"/>
      <c r="E26" s="187"/>
      <c r="F26" s="187"/>
    </row>
    <row r="27" spans="1:12" ht="12.75" customHeight="1" x14ac:dyDescent="0.2">
      <c r="A27" s="189"/>
      <c r="B27" s="2" t="s">
        <v>373</v>
      </c>
      <c r="C27" s="2" t="s">
        <v>374</v>
      </c>
      <c r="D27" s="195">
        <v>43053</v>
      </c>
      <c r="E27" s="187">
        <v>671</v>
      </c>
      <c r="F27" s="192">
        <v>223.67</v>
      </c>
    </row>
    <row r="28" spans="1:12" x14ac:dyDescent="0.2">
      <c r="A28" s="189"/>
      <c r="B28" s="2" t="s">
        <v>94</v>
      </c>
      <c r="C28" s="2" t="s">
        <v>15</v>
      </c>
      <c r="D28" s="195">
        <v>43066</v>
      </c>
      <c r="E28" s="187">
        <v>754</v>
      </c>
      <c r="F28" s="192">
        <v>251.33</v>
      </c>
    </row>
    <row r="29" spans="1:12" ht="3" customHeight="1" x14ac:dyDescent="0.2">
      <c r="A29" s="193"/>
      <c r="B29" s="193"/>
      <c r="C29" s="193"/>
      <c r="D29" s="203"/>
      <c r="E29" s="194"/>
      <c r="F29" s="194"/>
    </row>
    <row r="30" spans="1:12" ht="3" customHeight="1" x14ac:dyDescent="0.2">
      <c r="A30" s="189"/>
      <c r="B30" s="189"/>
      <c r="C30" s="189"/>
      <c r="D30" s="195"/>
      <c r="E30" s="187"/>
      <c r="F30" s="187"/>
    </row>
    <row r="31" spans="1:12" x14ac:dyDescent="0.2">
      <c r="A31" s="190" t="s">
        <v>35</v>
      </c>
      <c r="B31" s="190"/>
      <c r="C31" s="189"/>
      <c r="D31" s="195"/>
      <c r="E31" s="187"/>
      <c r="F31" s="187"/>
    </row>
    <row r="32" spans="1:12" ht="6" customHeight="1" x14ac:dyDescent="0.2">
      <c r="A32" s="189"/>
      <c r="B32" s="189"/>
      <c r="C32" s="189"/>
      <c r="D32" s="195"/>
      <c r="E32" s="187"/>
      <c r="F32" s="187"/>
    </row>
    <row r="33" spans="1:6" x14ac:dyDescent="0.2">
      <c r="A33" s="189"/>
      <c r="B33" s="189" t="s">
        <v>173</v>
      </c>
      <c r="C33" s="189" t="s">
        <v>148</v>
      </c>
      <c r="D33" s="195">
        <v>43176</v>
      </c>
      <c r="E33" s="187">
        <v>867</v>
      </c>
      <c r="F33" s="192">
        <v>216.75</v>
      </c>
    </row>
    <row r="34" spans="1:6" x14ac:dyDescent="0.2">
      <c r="A34" s="189"/>
      <c r="B34" s="2" t="s">
        <v>18</v>
      </c>
      <c r="C34" s="2" t="s">
        <v>384</v>
      </c>
      <c r="D34" s="195">
        <v>43023</v>
      </c>
      <c r="E34" s="187">
        <v>976</v>
      </c>
      <c r="F34" s="192">
        <v>244</v>
      </c>
    </row>
    <row r="35" spans="1:6" ht="3" customHeight="1" x14ac:dyDescent="0.2">
      <c r="A35" s="193"/>
      <c r="B35" s="193"/>
      <c r="C35" s="193"/>
      <c r="D35" s="203"/>
      <c r="E35" s="194"/>
      <c r="F35" s="204"/>
    </row>
    <row r="36" spans="1:6" ht="3" customHeight="1" x14ac:dyDescent="0.2">
      <c r="A36" s="189"/>
      <c r="B36" s="189"/>
      <c r="C36" s="189"/>
      <c r="D36" s="195"/>
      <c r="E36" s="187"/>
      <c r="F36" s="192"/>
    </row>
    <row r="37" spans="1:6" x14ac:dyDescent="0.2">
      <c r="A37" s="190" t="s">
        <v>36</v>
      </c>
      <c r="B37" s="190"/>
      <c r="C37" s="189"/>
      <c r="D37" s="195"/>
      <c r="E37" s="187"/>
      <c r="F37" s="192"/>
    </row>
    <row r="38" spans="1:6" ht="6" customHeight="1" x14ac:dyDescent="0.2">
      <c r="A38" s="189"/>
      <c r="B38" s="189"/>
      <c r="C38" s="189"/>
      <c r="D38" s="195"/>
      <c r="E38" s="187"/>
      <c r="F38" s="192"/>
    </row>
    <row r="39" spans="1:6" x14ac:dyDescent="0.2">
      <c r="A39" s="189"/>
      <c r="B39" s="2" t="s">
        <v>366</v>
      </c>
      <c r="C39" s="2" t="s">
        <v>358</v>
      </c>
      <c r="D39" s="195">
        <v>42981</v>
      </c>
      <c r="E39" s="191">
        <v>1261</v>
      </c>
      <c r="F39" s="192">
        <v>210.17</v>
      </c>
    </row>
    <row r="40" spans="1:6" ht="12.75" customHeight="1" x14ac:dyDescent="0.2">
      <c r="A40" s="189"/>
      <c r="B40" s="2" t="s">
        <v>385</v>
      </c>
      <c r="C40" s="2" t="s">
        <v>330</v>
      </c>
      <c r="D40" s="195">
        <v>43219</v>
      </c>
      <c r="E40" s="191">
        <v>1396</v>
      </c>
      <c r="F40" s="192">
        <v>232.67</v>
      </c>
    </row>
    <row r="41" spans="1:6" ht="3" customHeight="1" x14ac:dyDescent="0.2">
      <c r="A41" s="193"/>
      <c r="B41" s="193"/>
      <c r="C41" s="193"/>
      <c r="D41" s="194"/>
      <c r="E41" s="194"/>
      <c r="F41" s="204"/>
    </row>
    <row r="42" spans="1:6" ht="3" customHeight="1" x14ac:dyDescent="0.2">
      <c r="A42" s="189"/>
      <c r="B42" s="189"/>
      <c r="C42" s="189"/>
      <c r="D42" s="187"/>
      <c r="E42" s="187"/>
      <c r="F42" s="192"/>
    </row>
    <row r="43" spans="1:6" x14ac:dyDescent="0.2">
      <c r="A43" s="190" t="s">
        <v>37</v>
      </c>
      <c r="B43" s="190"/>
      <c r="C43" s="190"/>
      <c r="D43" s="187"/>
      <c r="E43" s="187"/>
      <c r="F43" s="192"/>
    </row>
    <row r="44" spans="1:6" ht="6" customHeight="1" x14ac:dyDescent="0.2">
      <c r="A44" s="189"/>
      <c r="B44" s="189"/>
      <c r="C44" s="189"/>
      <c r="D44" s="187"/>
      <c r="E44" s="187"/>
      <c r="F44" s="192"/>
    </row>
    <row r="45" spans="1:6" x14ac:dyDescent="0.2">
      <c r="A45" s="189"/>
      <c r="B45" s="189"/>
      <c r="C45" s="2" t="s">
        <v>386</v>
      </c>
      <c r="D45" s="195">
        <v>43136</v>
      </c>
      <c r="E45" s="187">
        <v>966</v>
      </c>
      <c r="F45" s="192">
        <v>241.5</v>
      </c>
    </row>
    <row r="46" spans="1:6" ht="3" customHeight="1" x14ac:dyDescent="0.2">
      <c r="A46" s="193"/>
      <c r="B46" s="193"/>
      <c r="C46" s="193"/>
      <c r="D46" s="203"/>
      <c r="E46" s="194"/>
      <c r="F46" s="204"/>
    </row>
    <row r="47" spans="1:6" ht="3" customHeight="1" x14ac:dyDescent="0.2">
      <c r="A47" s="189"/>
      <c r="B47" s="189"/>
      <c r="C47" s="189"/>
      <c r="D47" s="195"/>
      <c r="E47" s="187"/>
      <c r="F47" s="192"/>
    </row>
    <row r="48" spans="1:6" x14ac:dyDescent="0.2">
      <c r="A48" s="190" t="s">
        <v>40</v>
      </c>
      <c r="B48" s="190"/>
      <c r="C48" s="190"/>
      <c r="D48" s="195"/>
      <c r="E48" s="187"/>
      <c r="F48" s="192"/>
    </row>
    <row r="49" spans="1:10" ht="6" customHeight="1" x14ac:dyDescent="0.2">
      <c r="A49" s="189"/>
      <c r="B49" s="189"/>
      <c r="C49" s="189"/>
      <c r="D49" s="195"/>
      <c r="E49" s="187"/>
      <c r="F49" s="192"/>
    </row>
    <row r="50" spans="1:10" x14ac:dyDescent="0.2">
      <c r="A50" s="189"/>
      <c r="B50" s="189"/>
      <c r="C50" s="2" t="s">
        <v>296</v>
      </c>
      <c r="D50" s="195">
        <v>43136</v>
      </c>
      <c r="E50" s="191">
        <v>2693</v>
      </c>
      <c r="F50" s="192">
        <v>224.42</v>
      </c>
    </row>
    <row r="51" spans="1:10" ht="3" customHeight="1" x14ac:dyDescent="0.2">
      <c r="A51" s="193"/>
      <c r="B51" s="193"/>
      <c r="C51" s="193"/>
      <c r="D51" s="194"/>
      <c r="E51" s="194"/>
      <c r="F51" s="194"/>
    </row>
    <row r="52" spans="1:10" ht="3" customHeight="1" x14ac:dyDescent="0.2">
      <c r="A52" s="189"/>
      <c r="B52" s="189"/>
      <c r="C52" s="189"/>
      <c r="D52" s="187"/>
      <c r="E52" s="187"/>
      <c r="F52" s="187"/>
    </row>
    <row r="53" spans="1:10" x14ac:dyDescent="0.2">
      <c r="A53" s="189"/>
      <c r="B53" s="190" t="s">
        <v>41</v>
      </c>
      <c r="C53" s="189"/>
      <c r="D53" s="205" t="s">
        <v>42</v>
      </c>
      <c r="E53" s="187"/>
      <c r="F53" s="187"/>
    </row>
    <row r="54" spans="1:10" ht="13.5" customHeight="1" x14ac:dyDescent="0.2">
      <c r="A54" s="189"/>
      <c r="B54" s="187">
        <v>295</v>
      </c>
      <c r="C54" s="187" t="s">
        <v>43</v>
      </c>
      <c r="D54" s="187">
        <v>55</v>
      </c>
      <c r="E54" s="187"/>
      <c r="F54" s="187"/>
    </row>
    <row r="55" spans="1:10" ht="13.5" customHeight="1" x14ac:dyDescent="0.2">
      <c r="A55" s="189"/>
      <c r="B55" s="191">
        <v>843</v>
      </c>
      <c r="C55" s="187" t="s">
        <v>44</v>
      </c>
      <c r="D55" s="187">
        <v>145</v>
      </c>
      <c r="E55" s="187"/>
      <c r="F55" s="187"/>
    </row>
    <row r="56" spans="1:10" ht="5.25" customHeight="1" x14ac:dyDescent="0.2">
      <c r="A56" s="189"/>
      <c r="B56" s="187"/>
      <c r="C56" s="187"/>
      <c r="D56" s="187" t="s">
        <v>46</v>
      </c>
      <c r="E56" s="187"/>
      <c r="F56" s="187"/>
    </row>
    <row r="57" spans="1:10" x14ac:dyDescent="0.2">
      <c r="A57" s="189"/>
      <c r="B57" s="191">
        <v>1138</v>
      </c>
      <c r="C57" s="187" t="s">
        <v>47</v>
      </c>
      <c r="D57" s="187">
        <v>200</v>
      </c>
      <c r="E57" s="187"/>
      <c r="F57" s="187"/>
    </row>
    <row r="58" spans="1:10" ht="7.5" customHeight="1" x14ac:dyDescent="0.2">
      <c r="A58" s="193"/>
      <c r="B58" s="194" t="s">
        <v>48</v>
      </c>
      <c r="C58" s="193"/>
      <c r="D58" s="194" t="s">
        <v>49</v>
      </c>
      <c r="E58" s="194"/>
      <c r="F58" s="194"/>
    </row>
    <row r="59" spans="1:10" ht="7.5" customHeight="1" x14ac:dyDescent="0.2">
      <c r="A59" s="189"/>
      <c r="B59" s="187"/>
      <c r="C59" s="189"/>
      <c r="D59" s="187"/>
      <c r="E59" s="187"/>
      <c r="F59" s="187"/>
    </row>
    <row r="60" spans="1:10" x14ac:dyDescent="0.2">
      <c r="A60" s="189"/>
      <c r="B60" s="189"/>
      <c r="C60" s="187" t="s">
        <v>2</v>
      </c>
      <c r="D60" s="187" t="s">
        <v>3</v>
      </c>
      <c r="E60" s="187" t="s">
        <v>4</v>
      </c>
      <c r="F60" s="206"/>
      <c r="G60" s="189"/>
      <c r="H60" s="189"/>
      <c r="I60" s="187"/>
      <c r="J60" s="187"/>
    </row>
    <row r="61" spans="1:10" x14ac:dyDescent="0.2">
      <c r="A61" s="189"/>
      <c r="B61" s="189" t="s">
        <v>52</v>
      </c>
      <c r="C61" s="199"/>
      <c r="D61" s="197"/>
      <c r="E61" s="197"/>
      <c r="F61" s="206"/>
      <c r="G61" s="189"/>
      <c r="I61" s="202"/>
      <c r="J61" s="202"/>
    </row>
    <row r="62" spans="1:10" x14ac:dyDescent="0.2">
      <c r="A62" s="189"/>
      <c r="B62" s="207" t="s">
        <v>345</v>
      </c>
      <c r="C62" s="191">
        <v>7222</v>
      </c>
      <c r="D62" s="191">
        <v>1076981</v>
      </c>
      <c r="E62" s="192">
        <v>149.13</v>
      </c>
      <c r="F62" s="208"/>
      <c r="G62" s="207"/>
      <c r="H62" s="191"/>
      <c r="I62" s="191"/>
      <c r="J62" s="192"/>
    </row>
    <row r="63" spans="1:10" x14ac:dyDescent="0.2">
      <c r="A63" s="189"/>
      <c r="B63" s="207" t="s">
        <v>349</v>
      </c>
      <c r="C63" s="191">
        <v>2272</v>
      </c>
      <c r="D63" s="191">
        <v>359198</v>
      </c>
      <c r="E63" s="192">
        <v>158.1</v>
      </c>
      <c r="F63" s="208"/>
      <c r="G63" s="207"/>
      <c r="H63" s="191"/>
      <c r="I63" s="191"/>
      <c r="J63" s="192"/>
    </row>
    <row r="64" spans="1:10" x14ac:dyDescent="0.2">
      <c r="A64" s="189"/>
      <c r="B64" s="207" t="s">
        <v>344</v>
      </c>
      <c r="C64" s="191">
        <v>9494</v>
      </c>
      <c r="D64" s="191">
        <v>1436179</v>
      </c>
      <c r="E64" s="192">
        <v>151.27000000000001</v>
      </c>
      <c r="G64" s="207"/>
      <c r="H64" s="191"/>
      <c r="I64" s="191"/>
      <c r="J64" s="192"/>
    </row>
    <row r="65" spans="1:10" x14ac:dyDescent="0.2">
      <c r="A65" s="189"/>
      <c r="B65" s="189" t="s">
        <v>38</v>
      </c>
      <c r="C65" s="191"/>
      <c r="D65" s="191"/>
      <c r="E65" s="192"/>
      <c r="F65" s="208"/>
      <c r="G65" s="189"/>
      <c r="H65" s="191"/>
      <c r="I65" s="191"/>
      <c r="J65" s="192"/>
    </row>
    <row r="66" spans="1:10" x14ac:dyDescent="0.2">
      <c r="A66" s="189"/>
      <c r="B66" s="207" t="s">
        <v>345</v>
      </c>
      <c r="C66" s="191">
        <v>23155</v>
      </c>
      <c r="D66" s="191">
        <v>3729290</v>
      </c>
      <c r="E66" s="192">
        <v>161.06</v>
      </c>
      <c r="F66" s="208"/>
      <c r="G66" s="207"/>
      <c r="H66" s="191"/>
      <c r="I66" s="191"/>
      <c r="J66" s="192"/>
    </row>
    <row r="67" spans="1:10" x14ac:dyDescent="0.2">
      <c r="A67" s="189"/>
      <c r="B67" s="207" t="s">
        <v>349</v>
      </c>
      <c r="C67" s="191">
        <v>4997</v>
      </c>
      <c r="D67" s="191">
        <v>874093</v>
      </c>
      <c r="E67" s="192">
        <v>174.92</v>
      </c>
      <c r="F67" s="208"/>
      <c r="G67" s="207"/>
      <c r="H67" s="191"/>
      <c r="I67" s="191"/>
      <c r="J67" s="192"/>
    </row>
    <row r="68" spans="1:10" x14ac:dyDescent="0.2">
      <c r="A68" s="189"/>
      <c r="B68" s="207" t="s">
        <v>344</v>
      </c>
      <c r="C68" s="191">
        <v>28152</v>
      </c>
      <c r="D68" s="191">
        <v>4603383</v>
      </c>
      <c r="E68" s="192">
        <v>163.52000000000001</v>
      </c>
      <c r="F68" s="208"/>
      <c r="G68" s="207"/>
      <c r="H68" s="191"/>
      <c r="I68" s="191"/>
      <c r="J68" s="192"/>
    </row>
    <row r="69" spans="1:10" x14ac:dyDescent="0.2">
      <c r="A69" s="189"/>
      <c r="B69" s="209" t="s">
        <v>57</v>
      </c>
      <c r="C69" s="191"/>
      <c r="D69" s="191"/>
      <c r="E69" s="192"/>
      <c r="F69" s="208"/>
      <c r="G69" s="207"/>
      <c r="H69" s="191"/>
      <c r="I69" s="191"/>
      <c r="J69" s="192"/>
    </row>
    <row r="70" spans="1:10" x14ac:dyDescent="0.2">
      <c r="A70" s="189"/>
      <c r="B70" s="207" t="s">
        <v>345</v>
      </c>
      <c r="C70" s="191">
        <v>30377</v>
      </c>
      <c r="D70" s="191">
        <v>4806271</v>
      </c>
      <c r="E70" s="192">
        <v>158.22</v>
      </c>
      <c r="F70" s="208"/>
      <c r="G70" s="207"/>
      <c r="H70" s="191"/>
      <c r="I70" s="191"/>
      <c r="J70" s="192"/>
    </row>
    <row r="71" spans="1:10" x14ac:dyDescent="0.2">
      <c r="A71" s="189"/>
      <c r="B71" s="207" t="s">
        <v>349</v>
      </c>
      <c r="C71" s="191">
        <v>7269</v>
      </c>
      <c r="D71" s="191">
        <v>1233291</v>
      </c>
      <c r="E71" s="192">
        <v>169.66</v>
      </c>
      <c r="F71" s="208"/>
      <c r="G71" s="207"/>
      <c r="H71" s="191"/>
      <c r="I71" s="191"/>
      <c r="J71" s="192"/>
    </row>
    <row r="72" spans="1:10" ht="16.5" thickBot="1" x14ac:dyDescent="0.3">
      <c r="A72" s="189"/>
      <c r="B72" s="210" t="s">
        <v>57</v>
      </c>
      <c r="C72" s="211">
        <v>37646</v>
      </c>
      <c r="D72" s="211">
        <v>6039562</v>
      </c>
      <c r="E72" s="212">
        <v>160.43</v>
      </c>
      <c r="F72" s="213"/>
      <c r="G72" s="214"/>
      <c r="H72" s="215"/>
      <c r="I72" s="215"/>
      <c r="J72" s="216"/>
    </row>
    <row r="73" spans="1:10" ht="13.5" thickTop="1" x14ac:dyDescent="0.2">
      <c r="A73" s="189"/>
      <c r="I73" s="217"/>
      <c r="J73" s="217"/>
    </row>
    <row r="74" spans="1:10" s="218" customFormat="1" x14ac:dyDescent="0.2">
      <c r="A74" s="189"/>
      <c r="B74" s="2" t="s">
        <v>387</v>
      </c>
      <c r="C74" s="189"/>
      <c r="D74" s="187"/>
      <c r="E74" s="187"/>
      <c r="F74" s="187"/>
    </row>
  </sheetData>
  <mergeCells count="1">
    <mergeCell ref="A1:C1"/>
  </mergeCells>
  <pageMargins left="0.7" right="0.7" top="0.78740157499999996" bottom="0.78740157499999996" header="0.3" footer="0.3"/>
  <pageSetup paperSize="9" scale="98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4923-429E-43AE-B86D-C9F19FB3D1BF}">
  <dimension ref="A1:L76"/>
  <sheetViews>
    <sheetView zoomScaleNormal="100" workbookViewId="0">
      <selection sqref="A1:C1"/>
    </sheetView>
  </sheetViews>
  <sheetFormatPr baseColWidth="10" defaultRowHeight="12.75" x14ac:dyDescent="0.2"/>
  <cols>
    <col min="1" max="1" width="4.140625" style="188" customWidth="1"/>
    <col min="2" max="2" width="20.28515625" style="188" customWidth="1"/>
    <col min="3" max="3" width="19.5703125" style="188" customWidth="1"/>
    <col min="4" max="5" width="11.85546875" style="202" customWidth="1"/>
    <col min="6" max="6" width="13" style="202" customWidth="1"/>
    <col min="7" max="16384" width="11.42578125" style="188"/>
  </cols>
  <sheetData>
    <row r="1" spans="1:9" ht="22.5" customHeight="1" x14ac:dyDescent="0.35">
      <c r="A1" s="224" t="s">
        <v>372</v>
      </c>
      <c r="B1" s="224"/>
      <c r="C1" s="224"/>
      <c r="D1" s="187"/>
      <c r="E1" s="187"/>
      <c r="F1" s="187"/>
    </row>
    <row r="2" spans="1:9" ht="6" customHeight="1" x14ac:dyDescent="0.2">
      <c r="A2" s="189"/>
      <c r="B2" s="189"/>
      <c r="C2" s="189"/>
      <c r="D2" s="187"/>
      <c r="E2" s="187"/>
      <c r="F2" s="187"/>
    </row>
    <row r="3" spans="1:9" x14ac:dyDescent="0.2">
      <c r="A3" s="190" t="s">
        <v>1</v>
      </c>
      <c r="B3" s="190"/>
      <c r="C3" s="189"/>
      <c r="D3" s="187" t="s">
        <v>2</v>
      </c>
      <c r="E3" s="187" t="s">
        <v>3</v>
      </c>
      <c r="F3" s="187" t="s">
        <v>4</v>
      </c>
    </row>
    <row r="4" spans="1:9" ht="6" customHeight="1" x14ac:dyDescent="0.2">
      <c r="A4" s="189"/>
      <c r="B4" s="189"/>
      <c r="C4" s="189"/>
      <c r="D4" s="187"/>
      <c r="E4" s="187"/>
      <c r="F4" s="187"/>
    </row>
    <row r="5" spans="1:9" ht="12.75" customHeight="1" x14ac:dyDescent="0.2">
      <c r="A5" s="187" t="s">
        <v>5</v>
      </c>
      <c r="B5" s="189" t="s">
        <v>9</v>
      </c>
      <c r="C5" s="189" t="s">
        <v>365</v>
      </c>
      <c r="D5" s="187">
        <v>77</v>
      </c>
      <c r="E5" s="191">
        <v>14360</v>
      </c>
      <c r="F5" s="192">
        <v>186.49</v>
      </c>
    </row>
    <row r="6" spans="1:9" ht="12.75" customHeight="1" x14ac:dyDescent="0.2">
      <c r="A6" s="187" t="s">
        <v>8</v>
      </c>
      <c r="B6" s="189" t="s">
        <v>373</v>
      </c>
      <c r="C6" s="189" t="s">
        <v>374</v>
      </c>
      <c r="D6" s="187">
        <v>52</v>
      </c>
      <c r="E6" s="191">
        <v>9518</v>
      </c>
      <c r="F6" s="192">
        <v>183.04</v>
      </c>
    </row>
    <row r="7" spans="1:9" ht="12.75" customHeight="1" x14ac:dyDescent="0.2">
      <c r="A7" s="187" t="s">
        <v>11</v>
      </c>
      <c r="B7" s="189" t="s">
        <v>12</v>
      </c>
      <c r="C7" s="189" t="s">
        <v>13</v>
      </c>
      <c r="D7" s="187">
        <v>88</v>
      </c>
      <c r="E7" s="191">
        <v>16048</v>
      </c>
      <c r="F7" s="192">
        <v>182.36</v>
      </c>
    </row>
    <row r="8" spans="1:9" ht="6" customHeight="1" x14ac:dyDescent="0.2">
      <c r="A8" s="187"/>
      <c r="B8" s="189"/>
      <c r="C8" s="189"/>
      <c r="D8" s="187"/>
      <c r="E8" s="191"/>
      <c r="F8" s="187"/>
    </row>
    <row r="9" spans="1:9" ht="12.75" customHeight="1" x14ac:dyDescent="0.2">
      <c r="A9" s="187" t="s">
        <v>5</v>
      </c>
      <c r="B9" s="189" t="s">
        <v>109</v>
      </c>
      <c r="C9" s="189" t="s">
        <v>13</v>
      </c>
      <c r="D9" s="187">
        <v>63</v>
      </c>
      <c r="E9" s="191">
        <v>14093</v>
      </c>
      <c r="F9" s="192">
        <v>223.7</v>
      </c>
    </row>
    <row r="10" spans="1:9" ht="12.75" customHeight="1" x14ac:dyDescent="0.2">
      <c r="A10" s="187" t="s">
        <v>8</v>
      </c>
      <c r="B10" s="189" t="s">
        <v>18</v>
      </c>
      <c r="C10" s="189" t="s">
        <v>330</v>
      </c>
      <c r="D10" s="187">
        <v>58</v>
      </c>
      <c r="E10" s="191">
        <v>12086</v>
      </c>
      <c r="F10" s="192">
        <v>208.38</v>
      </c>
    </row>
    <row r="11" spans="1:9" ht="12.75" customHeight="1" x14ac:dyDescent="0.2">
      <c r="A11" s="187" t="s">
        <v>11</v>
      </c>
      <c r="B11" s="189" t="s">
        <v>87</v>
      </c>
      <c r="C11" s="189" t="s">
        <v>365</v>
      </c>
      <c r="D11" s="187">
        <v>73</v>
      </c>
      <c r="E11" s="191">
        <v>15039</v>
      </c>
      <c r="F11" s="192">
        <v>206.01</v>
      </c>
    </row>
    <row r="12" spans="1:9" ht="3" customHeight="1" x14ac:dyDescent="0.2">
      <c r="A12" s="193"/>
      <c r="B12" s="193"/>
      <c r="C12" s="193"/>
      <c r="D12" s="194"/>
      <c r="E12" s="194"/>
      <c r="F12" s="194"/>
    </row>
    <row r="13" spans="1:9" ht="3" customHeight="1" x14ac:dyDescent="0.2">
      <c r="A13" s="189"/>
      <c r="B13" s="189"/>
      <c r="C13" s="189"/>
      <c r="D13" s="187"/>
      <c r="E13" s="187"/>
      <c r="F13" s="187"/>
    </row>
    <row r="14" spans="1:9" ht="12.75" customHeight="1" x14ac:dyDescent="0.2">
      <c r="A14" s="190" t="s">
        <v>20</v>
      </c>
      <c r="B14" s="190"/>
      <c r="C14" s="189"/>
      <c r="D14" s="187" t="s">
        <v>21</v>
      </c>
      <c r="E14" s="187" t="s">
        <v>3</v>
      </c>
      <c r="F14" s="187" t="s">
        <v>4</v>
      </c>
    </row>
    <row r="15" spans="1:9" ht="6" customHeight="1" x14ac:dyDescent="0.2">
      <c r="A15" s="189"/>
      <c r="B15" s="189"/>
      <c r="C15" s="189"/>
      <c r="D15" s="187"/>
      <c r="E15" s="187"/>
      <c r="F15" s="187"/>
    </row>
    <row r="16" spans="1:9" ht="12.75" customHeight="1" x14ac:dyDescent="0.2">
      <c r="A16" s="187" t="s">
        <v>216</v>
      </c>
      <c r="B16" s="189" t="s">
        <v>373</v>
      </c>
      <c r="C16" s="189" t="s">
        <v>374</v>
      </c>
      <c r="D16" s="195">
        <v>42689</v>
      </c>
      <c r="E16" s="187">
        <v>263</v>
      </c>
      <c r="F16" s="187"/>
      <c r="G16" s="196"/>
      <c r="H16" s="197"/>
      <c r="I16" s="198"/>
    </row>
    <row r="17" spans="1:12" ht="12.75" customHeight="1" x14ac:dyDescent="0.2">
      <c r="A17" s="187" t="s">
        <v>219</v>
      </c>
      <c r="B17" s="189" t="s">
        <v>9</v>
      </c>
      <c r="C17" s="189" t="s">
        <v>365</v>
      </c>
      <c r="D17" s="195">
        <v>42854</v>
      </c>
      <c r="E17" s="187">
        <v>255</v>
      </c>
      <c r="F17" s="187"/>
      <c r="G17" s="199"/>
      <c r="H17" s="197"/>
      <c r="I17" s="197"/>
    </row>
    <row r="18" spans="1:12" ht="12.75" customHeight="1" x14ac:dyDescent="0.2">
      <c r="A18" s="187" t="s">
        <v>221</v>
      </c>
      <c r="B18" s="189" t="s">
        <v>173</v>
      </c>
      <c r="C18" s="189" t="s">
        <v>148</v>
      </c>
      <c r="D18" s="195">
        <v>42830</v>
      </c>
      <c r="E18" s="187">
        <v>252</v>
      </c>
      <c r="F18" s="187"/>
      <c r="G18" s="199"/>
      <c r="H18" s="197"/>
      <c r="I18" s="197"/>
    </row>
    <row r="19" spans="1:12" ht="6" customHeight="1" x14ac:dyDescent="0.2">
      <c r="A19" s="187"/>
      <c r="B19" s="189"/>
      <c r="C19" s="189"/>
      <c r="D19" s="195"/>
      <c r="E19" s="187"/>
      <c r="F19" s="187"/>
    </row>
    <row r="20" spans="1:12" ht="12.75" customHeight="1" x14ac:dyDescent="0.25">
      <c r="A20" s="187" t="s">
        <v>216</v>
      </c>
      <c r="B20" s="189" t="s">
        <v>375</v>
      </c>
      <c r="C20" s="189" t="s">
        <v>336</v>
      </c>
      <c r="D20" s="195">
        <v>42688</v>
      </c>
      <c r="E20" s="187">
        <v>290</v>
      </c>
      <c r="F20" s="200"/>
      <c r="G20" s="196"/>
      <c r="H20" s="198"/>
      <c r="I20" s="198"/>
      <c r="J20" s="201"/>
    </row>
    <row r="21" spans="1:12" ht="12.75" customHeight="1" x14ac:dyDescent="0.25">
      <c r="A21" s="187"/>
      <c r="B21" s="189" t="s">
        <v>26</v>
      </c>
      <c r="C21" s="189" t="s">
        <v>71</v>
      </c>
      <c r="D21" s="195">
        <v>39035</v>
      </c>
      <c r="E21" s="187">
        <v>290</v>
      </c>
      <c r="G21" s="196"/>
      <c r="L21" s="200"/>
    </row>
    <row r="22" spans="1:12" ht="12.75" customHeight="1" x14ac:dyDescent="0.25">
      <c r="A22" s="187" t="s">
        <v>221</v>
      </c>
      <c r="B22" s="189" t="s">
        <v>16</v>
      </c>
      <c r="C22" s="189" t="s">
        <v>13</v>
      </c>
      <c r="D22" s="195">
        <v>42632</v>
      </c>
      <c r="E22" s="187">
        <v>289</v>
      </c>
      <c r="F22" s="200"/>
      <c r="G22" s="196"/>
      <c r="H22" s="198"/>
      <c r="I22" s="198"/>
      <c r="J22" s="201"/>
    </row>
    <row r="23" spans="1:12" ht="12.75" customHeight="1" x14ac:dyDescent="0.25">
      <c r="A23" s="187"/>
      <c r="B23" s="189" t="s">
        <v>109</v>
      </c>
      <c r="C23" s="189" t="s">
        <v>13</v>
      </c>
      <c r="D23" s="195">
        <v>42688</v>
      </c>
      <c r="E23" s="187">
        <v>289</v>
      </c>
      <c r="F23" s="200"/>
      <c r="G23" s="196"/>
      <c r="H23" s="198"/>
      <c r="I23" s="198"/>
      <c r="J23" s="201"/>
    </row>
    <row r="24" spans="1:12" ht="12.75" customHeight="1" x14ac:dyDescent="0.25">
      <c r="A24" s="187"/>
      <c r="B24" s="189" t="s">
        <v>356</v>
      </c>
      <c r="C24" s="189" t="s">
        <v>376</v>
      </c>
      <c r="D24" s="195">
        <v>42690</v>
      </c>
      <c r="E24" s="187">
        <v>289</v>
      </c>
      <c r="F24" s="200"/>
      <c r="G24" s="196"/>
      <c r="H24" s="198"/>
      <c r="I24" s="198"/>
      <c r="J24" s="201"/>
    </row>
    <row r="25" spans="1:12" ht="3" customHeight="1" x14ac:dyDescent="0.2">
      <c r="A25" s="193"/>
      <c r="B25" s="193"/>
      <c r="C25" s="193"/>
      <c r="D25" s="203"/>
      <c r="E25" s="194"/>
      <c r="F25" s="194"/>
    </row>
    <row r="26" spans="1:12" ht="3" customHeight="1" x14ac:dyDescent="0.2">
      <c r="A26" s="189"/>
      <c r="B26" s="189"/>
      <c r="C26" s="189"/>
      <c r="D26" s="195"/>
      <c r="E26" s="187"/>
      <c r="F26" s="187"/>
    </row>
    <row r="27" spans="1:12" x14ac:dyDescent="0.2">
      <c r="A27" s="190" t="s">
        <v>32</v>
      </c>
      <c r="B27" s="190"/>
      <c r="C27" s="189"/>
      <c r="D27" s="195"/>
      <c r="E27" s="187"/>
      <c r="F27" s="187"/>
    </row>
    <row r="28" spans="1:12" ht="6" customHeight="1" x14ac:dyDescent="0.2">
      <c r="A28" s="189"/>
      <c r="B28" s="189"/>
      <c r="C28" s="189"/>
      <c r="D28" s="195"/>
      <c r="E28" s="187"/>
      <c r="F28" s="187"/>
    </row>
    <row r="29" spans="1:12" ht="12.75" customHeight="1" x14ac:dyDescent="0.2">
      <c r="A29" s="189"/>
      <c r="B29" s="189" t="s">
        <v>366</v>
      </c>
      <c r="C29" s="189" t="s">
        <v>71</v>
      </c>
      <c r="D29" s="195">
        <v>42758</v>
      </c>
      <c r="E29" s="187">
        <v>712</v>
      </c>
      <c r="F29" s="192">
        <v>237.33</v>
      </c>
    </row>
    <row r="30" spans="1:12" x14ac:dyDescent="0.2">
      <c r="A30" s="189"/>
      <c r="B30" s="189" t="s">
        <v>356</v>
      </c>
      <c r="C30" s="189" t="s">
        <v>374</v>
      </c>
      <c r="D30" s="195">
        <v>42688</v>
      </c>
      <c r="E30" s="187">
        <v>761</v>
      </c>
      <c r="F30" s="192">
        <v>253.67</v>
      </c>
    </row>
    <row r="31" spans="1:12" ht="3" customHeight="1" x14ac:dyDescent="0.2">
      <c r="A31" s="193"/>
      <c r="B31" s="193"/>
      <c r="C31" s="193"/>
      <c r="D31" s="203"/>
      <c r="E31" s="194"/>
      <c r="F31" s="194"/>
    </row>
    <row r="32" spans="1:12" ht="3" customHeight="1" x14ac:dyDescent="0.2">
      <c r="A32" s="189"/>
      <c r="B32" s="189"/>
      <c r="C32" s="189"/>
      <c r="D32" s="195"/>
      <c r="E32" s="187"/>
      <c r="F32" s="187"/>
    </row>
    <row r="33" spans="1:6" x14ac:dyDescent="0.2">
      <c r="A33" s="190" t="s">
        <v>35</v>
      </c>
      <c r="B33" s="190"/>
      <c r="C33" s="189"/>
      <c r="D33" s="195"/>
      <c r="E33" s="187"/>
      <c r="F33" s="187"/>
    </row>
    <row r="34" spans="1:6" ht="6" customHeight="1" x14ac:dyDescent="0.2">
      <c r="A34" s="189"/>
      <c r="B34" s="189"/>
      <c r="C34" s="189"/>
      <c r="D34" s="195"/>
      <c r="E34" s="187"/>
      <c r="F34" s="187"/>
    </row>
    <row r="35" spans="1:6" x14ac:dyDescent="0.2">
      <c r="A35" s="189"/>
      <c r="B35" s="189" t="s">
        <v>173</v>
      </c>
      <c r="C35" s="189" t="s">
        <v>148</v>
      </c>
      <c r="D35" s="195">
        <v>42666</v>
      </c>
      <c r="E35" s="187">
        <v>817</v>
      </c>
      <c r="F35" s="192">
        <v>204.25</v>
      </c>
    </row>
    <row r="36" spans="1:6" x14ac:dyDescent="0.2">
      <c r="A36" s="189"/>
      <c r="B36" s="189" t="s">
        <v>377</v>
      </c>
      <c r="C36" s="189" t="s">
        <v>64</v>
      </c>
      <c r="D36" s="195">
        <v>42665</v>
      </c>
      <c r="E36" s="187">
        <v>872</v>
      </c>
      <c r="F36" s="192">
        <v>218</v>
      </c>
    </row>
    <row r="37" spans="1:6" ht="3" customHeight="1" x14ac:dyDescent="0.2">
      <c r="A37" s="193"/>
      <c r="B37" s="193"/>
      <c r="C37" s="193"/>
      <c r="D37" s="203"/>
      <c r="E37" s="194"/>
      <c r="F37" s="204"/>
    </row>
    <row r="38" spans="1:6" ht="3" customHeight="1" x14ac:dyDescent="0.2">
      <c r="A38" s="189"/>
      <c r="B38" s="189"/>
      <c r="C38" s="189"/>
      <c r="D38" s="195"/>
      <c r="E38" s="187"/>
      <c r="F38" s="192"/>
    </row>
    <row r="39" spans="1:6" x14ac:dyDescent="0.2">
      <c r="A39" s="190" t="s">
        <v>36</v>
      </c>
      <c r="B39" s="190"/>
      <c r="C39" s="189"/>
      <c r="D39" s="195"/>
      <c r="E39" s="187"/>
      <c r="F39" s="192"/>
    </row>
    <row r="40" spans="1:6" ht="6" customHeight="1" x14ac:dyDescent="0.2">
      <c r="A40" s="189"/>
      <c r="B40" s="189"/>
      <c r="C40" s="189"/>
      <c r="D40" s="195"/>
      <c r="E40" s="187"/>
      <c r="F40" s="192"/>
    </row>
    <row r="41" spans="1:6" x14ac:dyDescent="0.2">
      <c r="A41" s="189"/>
      <c r="B41" s="189" t="s">
        <v>9</v>
      </c>
      <c r="C41" s="189" t="s">
        <v>365</v>
      </c>
      <c r="D41" s="195">
        <v>42854</v>
      </c>
      <c r="E41" s="191">
        <v>1300</v>
      </c>
      <c r="F41" s="192">
        <v>216.67</v>
      </c>
    </row>
    <row r="42" spans="1:6" ht="12.75" customHeight="1" x14ac:dyDescent="0.2">
      <c r="A42" s="189"/>
      <c r="B42" s="189" t="s">
        <v>109</v>
      </c>
      <c r="C42" s="189" t="s">
        <v>13</v>
      </c>
      <c r="D42" s="195">
        <v>42616</v>
      </c>
      <c r="E42" s="191">
        <v>1430</v>
      </c>
      <c r="F42" s="192">
        <v>238.33</v>
      </c>
    </row>
    <row r="43" spans="1:6" ht="3" customHeight="1" x14ac:dyDescent="0.2">
      <c r="A43" s="193"/>
      <c r="B43" s="193"/>
      <c r="C43" s="193"/>
      <c r="D43" s="194"/>
      <c r="E43" s="194"/>
      <c r="F43" s="204"/>
    </row>
    <row r="44" spans="1:6" ht="3" customHeight="1" x14ac:dyDescent="0.2">
      <c r="A44" s="189"/>
      <c r="B44" s="189"/>
      <c r="C44" s="189"/>
      <c r="D44" s="187"/>
      <c r="E44" s="187"/>
      <c r="F44" s="192"/>
    </row>
    <row r="45" spans="1:6" x14ac:dyDescent="0.2">
      <c r="A45" s="190" t="s">
        <v>37</v>
      </c>
      <c r="B45" s="190"/>
      <c r="C45" s="190"/>
      <c r="D45" s="187"/>
      <c r="E45" s="187"/>
      <c r="F45" s="192"/>
    </row>
    <row r="46" spans="1:6" ht="6" customHeight="1" x14ac:dyDescent="0.2">
      <c r="A46" s="189"/>
      <c r="B46" s="189"/>
      <c r="C46" s="189"/>
      <c r="D46" s="187"/>
      <c r="E46" s="187"/>
      <c r="F46" s="192"/>
    </row>
    <row r="47" spans="1:6" x14ac:dyDescent="0.2">
      <c r="A47" s="189"/>
      <c r="B47" s="189"/>
      <c r="C47" s="189" t="s">
        <v>336</v>
      </c>
      <c r="D47" s="195">
        <v>42688</v>
      </c>
      <c r="E47" s="187">
        <v>979</v>
      </c>
      <c r="F47" s="192">
        <v>244.75</v>
      </c>
    </row>
    <row r="48" spans="1:6" ht="3" customHeight="1" x14ac:dyDescent="0.2">
      <c r="A48" s="193"/>
      <c r="B48" s="193"/>
      <c r="C48" s="193"/>
      <c r="D48" s="203"/>
      <c r="E48" s="194"/>
      <c r="F48" s="204"/>
    </row>
    <row r="49" spans="1:10" ht="3" customHeight="1" x14ac:dyDescent="0.2">
      <c r="A49" s="189"/>
      <c r="B49" s="189"/>
      <c r="C49" s="189"/>
      <c r="D49" s="195"/>
      <c r="E49" s="187"/>
      <c r="F49" s="192"/>
    </row>
    <row r="50" spans="1:10" x14ac:dyDescent="0.2">
      <c r="A50" s="190" t="s">
        <v>40</v>
      </c>
      <c r="B50" s="190"/>
      <c r="C50" s="190"/>
      <c r="D50" s="195"/>
      <c r="E50" s="187"/>
      <c r="F50" s="192"/>
    </row>
    <row r="51" spans="1:10" ht="6" customHeight="1" x14ac:dyDescent="0.2">
      <c r="A51" s="189"/>
      <c r="B51" s="189"/>
      <c r="C51" s="189"/>
      <c r="D51" s="195"/>
      <c r="E51" s="187"/>
      <c r="F51" s="192"/>
    </row>
    <row r="52" spans="1:10" x14ac:dyDescent="0.2">
      <c r="A52" s="189"/>
      <c r="B52" s="189"/>
      <c r="C52" s="189" t="s">
        <v>336</v>
      </c>
      <c r="D52" s="195">
        <v>42688</v>
      </c>
      <c r="E52" s="191">
        <v>2749</v>
      </c>
      <c r="F52" s="192">
        <v>229.08</v>
      </c>
    </row>
    <row r="53" spans="1:10" ht="3" customHeight="1" x14ac:dyDescent="0.2">
      <c r="A53" s="193"/>
      <c r="B53" s="193"/>
      <c r="C53" s="193"/>
      <c r="D53" s="194"/>
      <c r="E53" s="194"/>
      <c r="F53" s="194"/>
    </row>
    <row r="54" spans="1:10" ht="3" customHeight="1" x14ac:dyDescent="0.2">
      <c r="A54" s="189"/>
      <c r="B54" s="189"/>
      <c r="C54" s="189"/>
      <c r="D54" s="187"/>
      <c r="E54" s="187"/>
      <c r="F54" s="187"/>
    </row>
    <row r="55" spans="1:10" x14ac:dyDescent="0.2">
      <c r="A55" s="189"/>
      <c r="B55" s="190" t="s">
        <v>41</v>
      </c>
      <c r="C55" s="189"/>
      <c r="D55" s="205" t="s">
        <v>42</v>
      </c>
      <c r="E55" s="187"/>
      <c r="F55" s="187"/>
    </row>
    <row r="56" spans="1:10" ht="13.5" customHeight="1" x14ac:dyDescent="0.2">
      <c r="A56" s="189"/>
      <c r="B56" s="187">
        <v>308</v>
      </c>
      <c r="C56" s="187" t="s">
        <v>43</v>
      </c>
      <c r="D56" s="187">
        <v>57</v>
      </c>
      <c r="E56" s="187"/>
      <c r="F56" s="187"/>
    </row>
    <row r="57" spans="1:10" ht="13.5" customHeight="1" x14ac:dyDescent="0.2">
      <c r="A57" s="189"/>
      <c r="B57" s="191">
        <v>881</v>
      </c>
      <c r="C57" s="187" t="s">
        <v>44</v>
      </c>
      <c r="D57" s="187">
        <v>162</v>
      </c>
      <c r="E57" s="187"/>
      <c r="F57" s="187"/>
    </row>
    <row r="58" spans="1:10" ht="5.25" customHeight="1" x14ac:dyDescent="0.2">
      <c r="A58" s="189"/>
      <c r="B58" s="187"/>
      <c r="C58" s="187"/>
      <c r="D58" s="187" t="s">
        <v>46</v>
      </c>
      <c r="E58" s="187"/>
      <c r="F58" s="187"/>
    </row>
    <row r="59" spans="1:10" x14ac:dyDescent="0.2">
      <c r="A59" s="189"/>
      <c r="B59" s="191">
        <v>1189</v>
      </c>
      <c r="C59" s="187" t="s">
        <v>47</v>
      </c>
      <c r="D59" s="187">
        <v>219</v>
      </c>
      <c r="E59" s="187"/>
      <c r="F59" s="187"/>
    </row>
    <row r="60" spans="1:10" ht="7.5" customHeight="1" x14ac:dyDescent="0.2">
      <c r="A60" s="193"/>
      <c r="B60" s="194" t="s">
        <v>48</v>
      </c>
      <c r="C60" s="193"/>
      <c r="D60" s="194" t="s">
        <v>49</v>
      </c>
      <c r="E60" s="194"/>
      <c r="F60" s="194"/>
    </row>
    <row r="61" spans="1:10" ht="7.5" customHeight="1" x14ac:dyDescent="0.2">
      <c r="A61" s="189"/>
      <c r="B61" s="187"/>
      <c r="C61" s="189"/>
      <c r="D61" s="187"/>
      <c r="E61" s="187"/>
      <c r="F61" s="187"/>
    </row>
    <row r="62" spans="1:10" x14ac:dyDescent="0.2">
      <c r="A62" s="189"/>
      <c r="B62" s="189"/>
      <c r="C62" s="187" t="s">
        <v>2</v>
      </c>
      <c r="D62" s="187" t="s">
        <v>3</v>
      </c>
      <c r="E62" s="187" t="s">
        <v>4</v>
      </c>
      <c r="F62" s="206"/>
      <c r="G62" s="189"/>
      <c r="H62" s="189"/>
      <c r="I62" s="187"/>
      <c r="J62" s="187"/>
    </row>
    <row r="63" spans="1:10" x14ac:dyDescent="0.2">
      <c r="A63" s="189"/>
      <c r="B63" s="189" t="s">
        <v>52</v>
      </c>
      <c r="C63" s="199"/>
      <c r="D63" s="197"/>
      <c r="E63" s="197"/>
      <c r="F63" s="206"/>
      <c r="G63" s="189"/>
      <c r="I63" s="202"/>
      <c r="J63" s="202"/>
    </row>
    <row r="64" spans="1:10" x14ac:dyDescent="0.2">
      <c r="A64" s="189"/>
      <c r="B64" s="207" t="s">
        <v>345</v>
      </c>
      <c r="C64" s="191"/>
      <c r="D64" s="191"/>
      <c r="E64" s="192"/>
      <c r="F64" s="208"/>
      <c r="G64" s="207"/>
      <c r="H64" s="191"/>
      <c r="I64" s="191"/>
      <c r="J64" s="192"/>
    </row>
    <row r="65" spans="1:10" x14ac:dyDescent="0.2">
      <c r="A65" s="189"/>
      <c r="B65" s="207" t="s">
        <v>349</v>
      </c>
      <c r="C65" s="191"/>
      <c r="D65" s="191"/>
      <c r="E65" s="192"/>
      <c r="F65" s="208"/>
      <c r="G65" s="207"/>
      <c r="H65" s="191"/>
      <c r="I65" s="191"/>
      <c r="J65" s="192"/>
    </row>
    <row r="66" spans="1:10" x14ac:dyDescent="0.2">
      <c r="A66" s="189"/>
      <c r="B66" s="207" t="s">
        <v>344</v>
      </c>
      <c r="C66" s="191"/>
      <c r="D66" s="191"/>
      <c r="E66" s="192"/>
      <c r="G66" s="207"/>
      <c r="H66" s="191"/>
      <c r="I66" s="191"/>
      <c r="J66" s="192"/>
    </row>
    <row r="67" spans="1:10" x14ac:dyDescent="0.2">
      <c r="A67" s="189"/>
      <c r="B67" s="189" t="s">
        <v>38</v>
      </c>
      <c r="C67" s="191"/>
      <c r="D67" s="191"/>
      <c r="E67" s="192"/>
      <c r="F67" s="208"/>
      <c r="G67" s="189"/>
      <c r="H67" s="191"/>
      <c r="I67" s="191"/>
      <c r="J67" s="192"/>
    </row>
    <row r="68" spans="1:10" x14ac:dyDescent="0.2">
      <c r="A68" s="189"/>
      <c r="B68" s="207" t="s">
        <v>345</v>
      </c>
      <c r="C68" s="191"/>
      <c r="D68" s="191"/>
      <c r="E68" s="192"/>
      <c r="F68" s="208"/>
      <c r="G68" s="207"/>
      <c r="H68" s="191"/>
      <c r="I68" s="191"/>
      <c r="J68" s="192"/>
    </row>
    <row r="69" spans="1:10" x14ac:dyDescent="0.2">
      <c r="A69" s="189"/>
      <c r="B69" s="207" t="s">
        <v>349</v>
      </c>
      <c r="C69" s="191"/>
      <c r="D69" s="191"/>
      <c r="E69" s="192"/>
      <c r="F69" s="208"/>
      <c r="G69" s="207"/>
      <c r="H69" s="191"/>
      <c r="I69" s="191"/>
      <c r="J69" s="192"/>
    </row>
    <row r="70" spans="1:10" x14ac:dyDescent="0.2">
      <c r="A70" s="189"/>
      <c r="B70" s="207" t="s">
        <v>344</v>
      </c>
      <c r="C70" s="191"/>
      <c r="D70" s="191"/>
      <c r="E70" s="192"/>
      <c r="F70" s="208"/>
      <c r="G70" s="207"/>
      <c r="H70" s="191"/>
      <c r="I70" s="191"/>
      <c r="J70" s="192"/>
    </row>
    <row r="71" spans="1:10" x14ac:dyDescent="0.2">
      <c r="A71" s="189"/>
      <c r="B71" s="209" t="s">
        <v>57</v>
      </c>
      <c r="C71" s="191"/>
      <c r="D71" s="191"/>
      <c r="E71" s="192"/>
      <c r="F71" s="208"/>
      <c r="G71" s="207"/>
      <c r="H71" s="191"/>
      <c r="I71" s="191"/>
      <c r="J71" s="192"/>
    </row>
    <row r="72" spans="1:10" x14ac:dyDescent="0.2">
      <c r="A72" s="189"/>
      <c r="B72" s="207" t="s">
        <v>345</v>
      </c>
      <c r="C72" s="191"/>
      <c r="D72" s="191"/>
      <c r="E72" s="192"/>
      <c r="F72" s="208"/>
      <c r="G72" s="207"/>
      <c r="H72" s="191"/>
      <c r="I72" s="191"/>
      <c r="J72" s="192"/>
    </row>
    <row r="73" spans="1:10" x14ac:dyDescent="0.2">
      <c r="A73" s="189"/>
      <c r="B73" s="207" t="s">
        <v>349</v>
      </c>
      <c r="C73" s="191"/>
      <c r="D73" s="191"/>
      <c r="E73" s="192"/>
      <c r="F73" s="208"/>
      <c r="G73" s="207"/>
      <c r="H73" s="191"/>
      <c r="I73" s="191"/>
      <c r="J73" s="192"/>
    </row>
    <row r="74" spans="1:10" ht="16.5" thickBot="1" x14ac:dyDescent="0.3">
      <c r="A74" s="189"/>
      <c r="B74" s="210" t="s">
        <v>57</v>
      </c>
      <c r="C74" s="211"/>
      <c r="D74" s="211"/>
      <c r="E74" s="212"/>
      <c r="F74" s="213"/>
      <c r="G74" s="214"/>
      <c r="H74" s="215"/>
      <c r="I74" s="215"/>
      <c r="J74" s="216"/>
    </row>
    <row r="75" spans="1:10" ht="13.5" thickTop="1" x14ac:dyDescent="0.2">
      <c r="A75" s="189"/>
      <c r="I75" s="217"/>
      <c r="J75" s="217"/>
    </row>
    <row r="76" spans="1:10" s="218" customFormat="1" x14ac:dyDescent="0.2">
      <c r="A76" s="189"/>
      <c r="B76" s="189" t="s">
        <v>378</v>
      </c>
      <c r="C76" s="189"/>
      <c r="D76" s="187"/>
      <c r="E76" s="187"/>
      <c r="F76" s="187"/>
    </row>
  </sheetData>
  <mergeCells count="1">
    <mergeCell ref="A1:C1"/>
  </mergeCells>
  <pageMargins left="0.7" right="0.7" top="0.78740157499999996" bottom="0.78740157499999996" header="0.3" footer="0.3"/>
  <pageSetup paperSize="9" scale="98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DD49-B087-4E08-A367-9DAAFE974B86}">
  <dimension ref="A1:L74"/>
  <sheetViews>
    <sheetView topLeftCell="A25" workbookViewId="0">
      <selection activeCell="D58" sqref="D58"/>
    </sheetView>
  </sheetViews>
  <sheetFormatPr baseColWidth="10" defaultRowHeight="12.75" x14ac:dyDescent="0.2"/>
  <cols>
    <col min="1" max="1" width="4.140625" customWidth="1"/>
    <col min="2" max="2" width="20.28515625" customWidth="1"/>
    <col min="3" max="3" width="19.5703125" customWidth="1"/>
    <col min="4" max="5" width="11.85546875" style="1" customWidth="1"/>
    <col min="6" max="6" width="13" style="1" customWidth="1"/>
  </cols>
  <sheetData>
    <row r="1" spans="1:9" ht="22.5" customHeight="1" x14ac:dyDescent="0.35">
      <c r="A1" s="223" t="s">
        <v>363</v>
      </c>
      <c r="B1" s="223"/>
      <c r="C1" s="223"/>
      <c r="D1" s="3"/>
      <c r="E1" s="3"/>
      <c r="F1" s="3"/>
    </row>
    <row r="2" spans="1:9" ht="6" customHeight="1" x14ac:dyDescent="0.2">
      <c r="A2" s="2"/>
      <c r="B2" s="2"/>
      <c r="C2" s="2"/>
      <c r="D2" s="3"/>
      <c r="E2" s="3"/>
      <c r="F2" s="3"/>
    </row>
    <row r="3" spans="1:9" x14ac:dyDescent="0.2">
      <c r="A3" s="5" t="s">
        <v>1</v>
      </c>
      <c r="B3" s="5"/>
      <c r="C3" s="2"/>
      <c r="D3" s="3" t="s">
        <v>2</v>
      </c>
      <c r="E3" s="3" t="s">
        <v>3</v>
      </c>
      <c r="F3" s="3" t="s">
        <v>4</v>
      </c>
    </row>
    <row r="4" spans="1:9" ht="6" customHeight="1" x14ac:dyDescent="0.2">
      <c r="A4" s="2"/>
      <c r="B4" s="2"/>
      <c r="C4" s="2"/>
      <c r="D4" s="3"/>
      <c r="E4" s="3"/>
      <c r="F4" s="3"/>
    </row>
    <row r="5" spans="1:9" ht="12.75" customHeight="1" x14ac:dyDescent="0.2">
      <c r="A5" s="3" t="s">
        <v>5</v>
      </c>
      <c r="B5" s="2" t="s">
        <v>9</v>
      </c>
      <c r="C5" s="2" t="s">
        <v>365</v>
      </c>
      <c r="D5" s="3">
        <v>83</v>
      </c>
      <c r="E5" s="6">
        <v>15662</v>
      </c>
      <c r="F5" s="7">
        <v>188.7</v>
      </c>
    </row>
    <row r="6" spans="1:9" ht="12.75" customHeight="1" x14ac:dyDescent="0.2">
      <c r="A6" s="3" t="s">
        <v>8</v>
      </c>
      <c r="B6" s="2" t="s">
        <v>6</v>
      </c>
      <c r="C6" s="2" t="s">
        <v>330</v>
      </c>
      <c r="D6" s="3">
        <v>62</v>
      </c>
      <c r="E6" s="6">
        <v>11517</v>
      </c>
      <c r="F6" s="7">
        <v>186.08</v>
      </c>
    </row>
    <row r="7" spans="1:9" ht="12.75" customHeight="1" x14ac:dyDescent="0.2">
      <c r="A7" s="3" t="s">
        <v>11</v>
      </c>
      <c r="B7" s="2" t="s">
        <v>12</v>
      </c>
      <c r="C7" s="2" t="s">
        <v>13</v>
      </c>
      <c r="D7" s="3">
        <v>72</v>
      </c>
      <c r="E7" s="6">
        <v>13274</v>
      </c>
      <c r="F7" s="7">
        <v>184.36</v>
      </c>
    </row>
    <row r="8" spans="1:9" ht="6" customHeight="1" x14ac:dyDescent="0.2">
      <c r="A8" s="3"/>
      <c r="B8" s="2"/>
      <c r="C8" s="2"/>
      <c r="D8" s="3"/>
      <c r="E8" s="6"/>
      <c r="F8" s="3"/>
    </row>
    <row r="9" spans="1:9" ht="12.75" customHeight="1" x14ac:dyDescent="0.2">
      <c r="A9" s="3" t="s">
        <v>5</v>
      </c>
      <c r="B9" s="2" t="s">
        <v>109</v>
      </c>
      <c r="C9" s="2" t="s">
        <v>13</v>
      </c>
      <c r="D9" s="3">
        <v>57</v>
      </c>
      <c r="E9" s="6">
        <v>12447</v>
      </c>
      <c r="F9" s="7">
        <v>218.37</v>
      </c>
    </row>
    <row r="10" spans="1:9" ht="12.75" customHeight="1" x14ac:dyDescent="0.2">
      <c r="A10" s="3" t="s">
        <v>8</v>
      </c>
      <c r="B10" s="2" t="s">
        <v>364</v>
      </c>
      <c r="C10" s="2" t="s">
        <v>15</v>
      </c>
      <c r="D10" s="3">
        <v>68</v>
      </c>
      <c r="E10" s="6">
        <v>14277</v>
      </c>
      <c r="F10" s="7">
        <v>209.96</v>
      </c>
    </row>
    <row r="11" spans="1:9" ht="12.75" customHeight="1" x14ac:dyDescent="0.2">
      <c r="A11" s="3" t="s">
        <v>11</v>
      </c>
      <c r="B11" s="2" t="s">
        <v>18</v>
      </c>
      <c r="C11" s="2" t="s">
        <v>330</v>
      </c>
      <c r="D11" s="3">
        <v>73</v>
      </c>
      <c r="E11" s="6">
        <v>14813</v>
      </c>
      <c r="F11" s="7">
        <v>202.92</v>
      </c>
    </row>
    <row r="12" spans="1:9" ht="3" customHeight="1" x14ac:dyDescent="0.2">
      <c r="A12" s="9"/>
      <c r="B12" s="9"/>
      <c r="C12" s="9"/>
      <c r="D12" s="10"/>
      <c r="E12" s="10"/>
      <c r="F12" s="10"/>
    </row>
    <row r="13" spans="1:9" ht="3" customHeight="1" x14ac:dyDescent="0.2">
      <c r="A13" s="2"/>
      <c r="B13" s="2"/>
      <c r="C13" s="2"/>
      <c r="D13" s="3"/>
      <c r="E13" s="3"/>
      <c r="F13" s="3"/>
    </row>
    <row r="14" spans="1:9" ht="12.75" customHeight="1" x14ac:dyDescent="0.2">
      <c r="A14" s="5" t="s">
        <v>20</v>
      </c>
      <c r="B14" s="5"/>
      <c r="C14" s="2"/>
      <c r="D14" s="3" t="s">
        <v>21</v>
      </c>
      <c r="E14" s="3" t="s">
        <v>3</v>
      </c>
      <c r="F14" s="3" t="s">
        <v>4</v>
      </c>
    </row>
    <row r="15" spans="1:9" ht="6" customHeight="1" x14ac:dyDescent="0.2">
      <c r="A15" s="2"/>
      <c r="B15" s="2"/>
      <c r="C15" s="2"/>
      <c r="D15" s="3"/>
      <c r="E15" s="3"/>
      <c r="F15" s="3"/>
    </row>
    <row r="16" spans="1:9" ht="12.75" customHeight="1" x14ac:dyDescent="0.2">
      <c r="A16" s="3" t="s">
        <v>216</v>
      </c>
      <c r="B16" s="2" t="s">
        <v>366</v>
      </c>
      <c r="C16" s="2" t="s">
        <v>71</v>
      </c>
      <c r="D16" s="11">
        <v>42422</v>
      </c>
      <c r="E16" s="3">
        <v>289</v>
      </c>
      <c r="F16" s="3"/>
      <c r="G16" s="13"/>
      <c r="H16" s="14"/>
      <c r="I16" s="15"/>
    </row>
    <row r="17" spans="1:12" ht="12.75" customHeight="1" x14ac:dyDescent="0.2">
      <c r="A17" s="3" t="s">
        <v>219</v>
      </c>
      <c r="B17" s="2" t="s">
        <v>367</v>
      </c>
      <c r="C17" s="2" t="s">
        <v>368</v>
      </c>
      <c r="D17" s="11">
        <v>42498</v>
      </c>
      <c r="E17" s="3">
        <v>268</v>
      </c>
      <c r="F17" s="3"/>
      <c r="G17" s="12"/>
      <c r="H17" s="14"/>
      <c r="I17" s="14"/>
    </row>
    <row r="18" spans="1:12" ht="12.75" customHeight="1" x14ac:dyDescent="0.2">
      <c r="A18" s="3" t="s">
        <v>221</v>
      </c>
      <c r="B18" s="2" t="s">
        <v>9</v>
      </c>
      <c r="C18" s="2" t="s">
        <v>365</v>
      </c>
      <c r="D18" s="11">
        <v>42252</v>
      </c>
      <c r="E18" s="3">
        <v>258</v>
      </c>
      <c r="F18" s="3"/>
      <c r="G18" s="12"/>
      <c r="H18" s="14"/>
      <c r="I18" s="14"/>
    </row>
    <row r="19" spans="1:12" ht="6" customHeight="1" x14ac:dyDescent="0.2">
      <c r="A19" s="3"/>
      <c r="B19" s="2"/>
      <c r="C19" s="2"/>
      <c r="D19" s="11"/>
      <c r="E19" s="3"/>
      <c r="F19" s="3"/>
    </row>
    <row r="20" spans="1:12" ht="12.75" customHeight="1" x14ac:dyDescent="0.25">
      <c r="A20" s="3" t="s">
        <v>216</v>
      </c>
      <c r="B20" s="2" t="s">
        <v>70</v>
      </c>
      <c r="C20" s="2" t="s">
        <v>71</v>
      </c>
      <c r="D20" s="11">
        <v>42478</v>
      </c>
      <c r="E20" s="3">
        <v>300</v>
      </c>
      <c r="F20" s="16"/>
      <c r="G20" s="13"/>
      <c r="H20" s="15"/>
      <c r="I20" s="15"/>
      <c r="J20" s="17"/>
    </row>
    <row r="21" spans="1:12" ht="12.75" customHeight="1" x14ac:dyDescent="0.25">
      <c r="A21" s="3" t="s">
        <v>219</v>
      </c>
      <c r="B21" s="2" t="s">
        <v>109</v>
      </c>
      <c r="C21" s="2" t="s">
        <v>13</v>
      </c>
      <c r="D21" s="11">
        <v>42253</v>
      </c>
      <c r="E21" s="3">
        <v>299</v>
      </c>
      <c r="G21" s="13"/>
      <c r="L21" s="16"/>
    </row>
    <row r="22" spans="1:12" ht="12.75" customHeight="1" x14ac:dyDescent="0.25">
      <c r="A22" s="3"/>
      <c r="B22" s="2" t="s">
        <v>369</v>
      </c>
      <c r="C22" s="2" t="s">
        <v>370</v>
      </c>
      <c r="D22" s="11">
        <v>42499</v>
      </c>
      <c r="E22" s="3">
        <v>299</v>
      </c>
      <c r="F22" s="16"/>
      <c r="G22" s="13"/>
      <c r="H22" s="15"/>
      <c r="I22" s="15"/>
      <c r="J22" s="17"/>
    </row>
    <row r="23" spans="1:12" ht="3" customHeight="1" x14ac:dyDescent="0.2">
      <c r="A23" s="9"/>
      <c r="B23" s="9"/>
      <c r="C23" s="9"/>
      <c r="D23" s="18"/>
      <c r="E23" s="10"/>
      <c r="F23" s="10"/>
    </row>
    <row r="24" spans="1:12" ht="3" customHeight="1" x14ac:dyDescent="0.2">
      <c r="A24" s="2"/>
      <c r="B24" s="2"/>
      <c r="C24" s="2"/>
      <c r="D24" s="11"/>
      <c r="E24" s="3"/>
      <c r="F24" s="3"/>
    </row>
    <row r="25" spans="1:12" x14ac:dyDescent="0.2">
      <c r="A25" s="5" t="s">
        <v>32</v>
      </c>
      <c r="B25" s="5"/>
      <c r="C25" s="2"/>
      <c r="D25" s="11"/>
      <c r="E25" s="3"/>
      <c r="F25" s="3"/>
    </row>
    <row r="26" spans="1:12" ht="6" customHeight="1" x14ac:dyDescent="0.2">
      <c r="A26" s="2"/>
      <c r="B26" s="2"/>
      <c r="C26" s="2"/>
      <c r="D26" s="11"/>
      <c r="E26" s="3"/>
      <c r="F26" s="3"/>
    </row>
    <row r="27" spans="1:12" ht="12.75" customHeight="1" x14ac:dyDescent="0.2">
      <c r="A27" s="2"/>
      <c r="B27" s="2" t="s">
        <v>366</v>
      </c>
      <c r="C27" s="2" t="s">
        <v>71</v>
      </c>
      <c r="D27" s="11">
        <v>42422</v>
      </c>
      <c r="E27" s="3">
        <v>706</v>
      </c>
      <c r="F27" s="7">
        <v>235.33</v>
      </c>
    </row>
    <row r="28" spans="1:12" x14ac:dyDescent="0.2">
      <c r="A28" s="2"/>
      <c r="B28" s="2" t="s">
        <v>70</v>
      </c>
      <c r="C28" s="2" t="s">
        <v>71</v>
      </c>
      <c r="D28" s="11">
        <v>42478</v>
      </c>
      <c r="E28" s="3">
        <v>806</v>
      </c>
      <c r="F28" s="7">
        <v>268.67</v>
      </c>
    </row>
    <row r="29" spans="1:12" ht="3" customHeight="1" x14ac:dyDescent="0.2">
      <c r="A29" s="9"/>
      <c r="B29" s="9"/>
      <c r="C29" s="9"/>
      <c r="D29" s="18"/>
      <c r="E29" s="10"/>
      <c r="F29" s="10"/>
    </row>
    <row r="30" spans="1:12" ht="3" customHeight="1" x14ac:dyDescent="0.2">
      <c r="A30" s="2"/>
      <c r="B30" s="2"/>
      <c r="C30" s="2"/>
      <c r="D30" s="11"/>
      <c r="E30" s="3"/>
      <c r="F30" s="3"/>
    </row>
    <row r="31" spans="1:12" x14ac:dyDescent="0.2">
      <c r="A31" s="5" t="s">
        <v>35</v>
      </c>
      <c r="B31" s="5"/>
      <c r="C31" s="2"/>
      <c r="D31" s="11"/>
      <c r="E31" s="3"/>
      <c r="F31" s="3"/>
    </row>
    <row r="32" spans="1:12" ht="6" customHeight="1" x14ac:dyDescent="0.2">
      <c r="A32" s="2"/>
      <c r="B32" s="2"/>
      <c r="C32" s="2"/>
      <c r="D32" s="11"/>
      <c r="E32" s="3"/>
      <c r="F32" s="3"/>
    </row>
    <row r="33" spans="1:6" x14ac:dyDescent="0.2">
      <c r="A33" s="2"/>
      <c r="B33" s="2" t="s">
        <v>9</v>
      </c>
      <c r="C33" s="2" t="s">
        <v>365</v>
      </c>
      <c r="D33" s="11">
        <v>42448</v>
      </c>
      <c r="E33" s="3">
        <v>871</v>
      </c>
      <c r="F33" s="7">
        <v>217.75</v>
      </c>
    </row>
    <row r="34" spans="1:6" x14ac:dyDescent="0.2">
      <c r="A34" s="2"/>
      <c r="B34" s="2" t="s">
        <v>94</v>
      </c>
      <c r="C34" s="2" t="s">
        <v>371</v>
      </c>
      <c r="D34" s="11">
        <v>42448</v>
      </c>
      <c r="E34" s="3">
        <v>1001</v>
      </c>
      <c r="F34" s="7">
        <v>250.25</v>
      </c>
    </row>
    <row r="35" spans="1:6" ht="3" customHeight="1" x14ac:dyDescent="0.2">
      <c r="A35" s="9"/>
      <c r="B35" s="9"/>
      <c r="C35" s="9"/>
      <c r="D35" s="18"/>
      <c r="E35" s="10"/>
      <c r="F35" s="20"/>
    </row>
    <row r="36" spans="1:6" ht="3" customHeight="1" x14ac:dyDescent="0.2">
      <c r="A36" s="2"/>
      <c r="B36" s="2"/>
      <c r="C36" s="2"/>
      <c r="D36" s="11"/>
      <c r="E36" s="3"/>
      <c r="F36" s="7"/>
    </row>
    <row r="37" spans="1:6" x14ac:dyDescent="0.2">
      <c r="A37" s="5" t="s">
        <v>36</v>
      </c>
      <c r="B37" s="5"/>
      <c r="C37" s="2"/>
      <c r="D37" s="11"/>
      <c r="E37" s="3"/>
      <c r="F37" s="7"/>
    </row>
    <row r="38" spans="1:6" ht="6" customHeight="1" x14ac:dyDescent="0.2">
      <c r="A38" s="2"/>
      <c r="B38" s="2"/>
      <c r="C38" s="2"/>
      <c r="D38" s="11"/>
      <c r="E38" s="3"/>
      <c r="F38" s="7"/>
    </row>
    <row r="39" spans="1:6" x14ac:dyDescent="0.2">
      <c r="A39" s="2"/>
      <c r="B39" s="2" t="s">
        <v>366</v>
      </c>
      <c r="C39" s="2" t="s">
        <v>71</v>
      </c>
      <c r="D39" s="11">
        <v>42252</v>
      </c>
      <c r="E39" s="6">
        <v>1317</v>
      </c>
      <c r="F39" s="7">
        <v>219.5</v>
      </c>
    </row>
    <row r="40" spans="1:6" ht="12.75" customHeight="1" x14ac:dyDescent="0.2">
      <c r="A40" s="2"/>
      <c r="B40" s="2" t="s">
        <v>109</v>
      </c>
      <c r="C40" s="2" t="s">
        <v>13</v>
      </c>
      <c r="D40" s="11">
        <v>42253</v>
      </c>
      <c r="E40" s="6">
        <v>1483</v>
      </c>
      <c r="F40" s="7">
        <v>247.17</v>
      </c>
    </row>
    <row r="41" spans="1:6" ht="3" customHeight="1" x14ac:dyDescent="0.2">
      <c r="A41" s="9"/>
      <c r="B41" s="9"/>
      <c r="C41" s="9"/>
      <c r="D41" s="10"/>
      <c r="E41" s="10"/>
      <c r="F41" s="20"/>
    </row>
    <row r="42" spans="1:6" ht="3" customHeight="1" x14ac:dyDescent="0.2">
      <c r="A42" s="2"/>
      <c r="B42" s="2"/>
      <c r="C42" s="2"/>
      <c r="D42" s="3"/>
      <c r="E42" s="3"/>
      <c r="F42" s="7"/>
    </row>
    <row r="43" spans="1:6" x14ac:dyDescent="0.2">
      <c r="A43" s="5" t="s">
        <v>37</v>
      </c>
      <c r="B43" s="5"/>
      <c r="C43" s="5"/>
      <c r="D43" s="3"/>
      <c r="E43" s="3"/>
      <c r="F43" s="7"/>
    </row>
    <row r="44" spans="1:6" ht="6" customHeight="1" x14ac:dyDescent="0.2">
      <c r="A44" s="2"/>
      <c r="B44" s="2"/>
      <c r="C44" s="2"/>
      <c r="D44" s="3"/>
      <c r="E44" s="3"/>
      <c r="F44" s="7"/>
    </row>
    <row r="45" spans="1:6" x14ac:dyDescent="0.2">
      <c r="A45" s="2"/>
      <c r="B45" s="2"/>
      <c r="C45" s="2" t="s">
        <v>71</v>
      </c>
      <c r="D45" s="11">
        <v>42422</v>
      </c>
      <c r="E45" s="3">
        <v>1005</v>
      </c>
      <c r="F45" s="7">
        <v>251.25</v>
      </c>
    </row>
    <row r="46" spans="1:6" ht="3" customHeight="1" x14ac:dyDescent="0.2">
      <c r="A46" s="9"/>
      <c r="B46" s="9"/>
      <c r="C46" s="9"/>
      <c r="D46" s="18"/>
      <c r="E46" s="10"/>
      <c r="F46" s="20"/>
    </row>
    <row r="47" spans="1:6" ht="3" customHeight="1" x14ac:dyDescent="0.2">
      <c r="A47" s="2"/>
      <c r="B47" s="2"/>
      <c r="C47" s="2"/>
      <c r="D47" s="11"/>
      <c r="E47" s="3"/>
      <c r="F47" s="7"/>
    </row>
    <row r="48" spans="1:6" x14ac:dyDescent="0.2">
      <c r="A48" s="5" t="s">
        <v>40</v>
      </c>
      <c r="B48" s="5"/>
      <c r="C48" s="5"/>
      <c r="D48" s="11"/>
      <c r="E48" s="3"/>
      <c r="F48" s="7"/>
    </row>
    <row r="49" spans="1:10" ht="6" customHeight="1" x14ac:dyDescent="0.2">
      <c r="A49" s="2"/>
      <c r="B49" s="2"/>
      <c r="C49" s="2"/>
      <c r="D49" s="11"/>
      <c r="E49" s="3"/>
      <c r="F49" s="7"/>
    </row>
    <row r="50" spans="1:10" x14ac:dyDescent="0.2">
      <c r="A50" s="2"/>
      <c r="B50" s="2"/>
      <c r="C50" s="2" t="s">
        <v>15</v>
      </c>
      <c r="D50" s="11">
        <v>42478</v>
      </c>
      <c r="E50" s="6">
        <v>2725</v>
      </c>
      <c r="F50" s="7">
        <v>227.08500000000001</v>
      </c>
    </row>
    <row r="51" spans="1:10" ht="3" customHeight="1" x14ac:dyDescent="0.2">
      <c r="A51" s="9"/>
      <c r="B51" s="9"/>
      <c r="C51" s="9"/>
      <c r="D51" s="10"/>
      <c r="E51" s="10"/>
      <c r="F51" s="10"/>
    </row>
    <row r="52" spans="1:10" ht="3" customHeight="1" x14ac:dyDescent="0.2">
      <c r="A52" s="2"/>
      <c r="B52" s="2"/>
      <c r="C52" s="2"/>
      <c r="D52" s="3"/>
      <c r="E52" s="3"/>
      <c r="F52" s="3"/>
    </row>
    <row r="53" spans="1:10" x14ac:dyDescent="0.2">
      <c r="A53" s="2"/>
      <c r="B53" s="5" t="s">
        <v>41</v>
      </c>
      <c r="C53" s="2"/>
      <c r="D53" s="21" t="s">
        <v>42</v>
      </c>
      <c r="E53" s="3"/>
      <c r="F53" s="3"/>
    </row>
    <row r="54" spans="1:10" ht="13.5" customHeight="1" x14ac:dyDescent="0.2">
      <c r="A54" s="2"/>
      <c r="B54" s="3">
        <v>343</v>
      </c>
      <c r="C54" s="3" t="s">
        <v>43</v>
      </c>
      <c r="D54" s="3">
        <v>68</v>
      </c>
      <c r="E54" s="3"/>
      <c r="F54" s="3"/>
    </row>
    <row r="55" spans="1:10" ht="13.5" customHeight="1" x14ac:dyDescent="0.2">
      <c r="A55" s="2"/>
      <c r="B55" s="6">
        <v>969</v>
      </c>
      <c r="C55" s="3" t="s">
        <v>44</v>
      </c>
      <c r="D55" s="3">
        <v>161</v>
      </c>
      <c r="E55" s="3"/>
      <c r="F55" s="3"/>
    </row>
    <row r="56" spans="1:10" ht="5.25" customHeight="1" x14ac:dyDescent="0.2">
      <c r="A56" s="2"/>
      <c r="B56" s="3" t="s">
        <v>45</v>
      </c>
      <c r="C56" s="3"/>
      <c r="D56" s="3" t="s">
        <v>46</v>
      </c>
      <c r="E56" s="3"/>
      <c r="F56" s="3"/>
    </row>
    <row r="57" spans="1:10" x14ac:dyDescent="0.2">
      <c r="A57" s="2"/>
      <c r="B57" s="6">
        <v>1273</v>
      </c>
      <c r="C57" s="3" t="s">
        <v>47</v>
      </c>
      <c r="D57" s="3">
        <v>229</v>
      </c>
      <c r="E57" s="3"/>
      <c r="F57" s="3"/>
    </row>
    <row r="58" spans="1:10" ht="7.5" customHeight="1" x14ac:dyDescent="0.2">
      <c r="A58" s="9"/>
      <c r="B58" s="10" t="s">
        <v>48</v>
      </c>
      <c r="C58" s="9"/>
      <c r="D58" s="10" t="s">
        <v>49</v>
      </c>
      <c r="E58" s="10"/>
      <c r="F58" s="10"/>
    </row>
    <row r="59" spans="1:10" ht="7.5" customHeight="1" x14ac:dyDescent="0.2">
      <c r="A59" s="2"/>
      <c r="B59" s="3"/>
      <c r="C59" s="2"/>
      <c r="D59" s="3"/>
      <c r="E59" s="3"/>
      <c r="F59" s="3"/>
    </row>
    <row r="60" spans="1:10" x14ac:dyDescent="0.2">
      <c r="A60" s="2"/>
      <c r="B60" s="2"/>
      <c r="C60" s="3" t="s">
        <v>2</v>
      </c>
      <c r="D60" s="3" t="s">
        <v>3</v>
      </c>
      <c r="E60" s="3" t="s">
        <v>4</v>
      </c>
      <c r="F60" s="22"/>
      <c r="G60" s="2"/>
      <c r="H60" s="2"/>
      <c r="I60" s="3"/>
      <c r="J60" s="3"/>
    </row>
    <row r="61" spans="1:10" x14ac:dyDescent="0.2">
      <c r="A61" s="2"/>
      <c r="B61" s="2" t="s">
        <v>52</v>
      </c>
      <c r="C61" s="12"/>
      <c r="D61" s="14"/>
      <c r="E61" s="14"/>
      <c r="F61" s="22"/>
      <c r="G61" s="2"/>
      <c r="I61" s="1"/>
      <c r="J61" s="1"/>
    </row>
    <row r="62" spans="1:10" x14ac:dyDescent="0.2">
      <c r="A62" s="2"/>
      <c r="B62" s="174" t="s">
        <v>345</v>
      </c>
      <c r="C62" s="6"/>
      <c r="D62" s="6"/>
      <c r="E62" s="7"/>
      <c r="F62" s="23"/>
      <c r="G62" s="174"/>
      <c r="H62" s="6"/>
      <c r="I62" s="6"/>
      <c r="J62" s="7"/>
    </row>
    <row r="63" spans="1:10" x14ac:dyDescent="0.2">
      <c r="A63" s="2"/>
      <c r="B63" s="174" t="s">
        <v>349</v>
      </c>
      <c r="C63" s="6"/>
      <c r="D63" s="6"/>
      <c r="E63" s="7"/>
      <c r="F63" s="23"/>
      <c r="G63" s="174"/>
      <c r="H63" s="6"/>
      <c r="I63" s="6"/>
      <c r="J63" s="7"/>
    </row>
    <row r="64" spans="1:10" x14ac:dyDescent="0.2">
      <c r="A64" s="2"/>
      <c r="B64" s="174" t="s">
        <v>344</v>
      </c>
      <c r="C64" s="6"/>
      <c r="D64" s="6"/>
      <c r="E64" s="7"/>
      <c r="G64" s="174"/>
      <c r="H64" s="6"/>
      <c r="I64" s="6"/>
      <c r="J64" s="7"/>
    </row>
    <row r="65" spans="1:10" x14ac:dyDescent="0.2">
      <c r="A65" s="2"/>
      <c r="B65" s="2" t="s">
        <v>38</v>
      </c>
      <c r="C65" s="6"/>
      <c r="D65" s="6"/>
      <c r="E65" s="7"/>
      <c r="F65" s="23"/>
      <c r="G65" s="2"/>
      <c r="H65" s="6"/>
      <c r="I65" s="6"/>
      <c r="J65" s="7"/>
    </row>
    <row r="66" spans="1:10" x14ac:dyDescent="0.2">
      <c r="A66" s="2"/>
      <c r="B66" s="174" t="s">
        <v>345</v>
      </c>
      <c r="C66" s="6"/>
      <c r="D66" s="6"/>
      <c r="E66" s="7"/>
      <c r="F66" s="23"/>
      <c r="G66" s="174"/>
      <c r="H66" s="6"/>
      <c r="I66" s="6"/>
      <c r="J66" s="7"/>
    </row>
    <row r="67" spans="1:10" x14ac:dyDescent="0.2">
      <c r="A67" s="2"/>
      <c r="B67" s="174" t="s">
        <v>349</v>
      </c>
      <c r="C67" s="6"/>
      <c r="D67" s="6"/>
      <c r="E67" s="7"/>
      <c r="F67" s="23"/>
      <c r="G67" s="174"/>
      <c r="H67" s="6"/>
      <c r="I67" s="6"/>
      <c r="J67" s="7"/>
    </row>
    <row r="68" spans="1:10" x14ac:dyDescent="0.2">
      <c r="A68" s="2"/>
      <c r="B68" s="174" t="s">
        <v>344</v>
      </c>
      <c r="C68" s="6"/>
      <c r="D68" s="6"/>
      <c r="E68" s="7"/>
      <c r="F68" s="23"/>
      <c r="G68" s="174"/>
      <c r="H68" s="6"/>
      <c r="I68" s="6"/>
      <c r="J68" s="7"/>
    </row>
    <row r="69" spans="1:10" x14ac:dyDescent="0.2">
      <c r="A69" s="2"/>
      <c r="B69" s="175" t="s">
        <v>57</v>
      </c>
      <c r="C69" s="6"/>
      <c r="D69" s="6"/>
      <c r="E69" s="7"/>
      <c r="F69" s="23"/>
      <c r="G69" s="174"/>
      <c r="H69" s="6"/>
      <c r="I69" s="6"/>
      <c r="J69" s="7"/>
    </row>
    <row r="70" spans="1:10" x14ac:dyDescent="0.2">
      <c r="A70" s="2"/>
      <c r="B70" s="174" t="s">
        <v>345</v>
      </c>
      <c r="C70" s="6"/>
      <c r="D70" s="6"/>
      <c r="E70" s="7"/>
      <c r="F70" s="23"/>
      <c r="G70" s="174"/>
      <c r="H70" s="6"/>
      <c r="I70" s="6"/>
      <c r="J70" s="7"/>
    </row>
    <row r="71" spans="1:10" x14ac:dyDescent="0.2">
      <c r="A71" s="2"/>
      <c r="B71" s="174" t="s">
        <v>349</v>
      </c>
      <c r="C71" s="6"/>
      <c r="D71" s="6"/>
      <c r="E71" s="7"/>
      <c r="F71" s="23"/>
      <c r="G71" s="174"/>
      <c r="H71" s="6"/>
      <c r="I71" s="6"/>
      <c r="J71" s="7"/>
    </row>
    <row r="72" spans="1:10" ht="16.5" thickBot="1" x14ac:dyDescent="0.3">
      <c r="A72" s="2"/>
      <c r="B72" s="183" t="s">
        <v>57</v>
      </c>
      <c r="C72" s="184"/>
      <c r="D72" s="184"/>
      <c r="E72" s="185"/>
      <c r="F72" s="29"/>
      <c r="G72" s="178"/>
      <c r="H72" s="179"/>
      <c r="I72" s="179"/>
      <c r="J72" s="180"/>
    </row>
    <row r="73" spans="1:10" ht="13.5" thickTop="1" x14ac:dyDescent="0.2">
      <c r="A73" s="2"/>
      <c r="I73" s="181"/>
      <c r="J73" s="181"/>
    </row>
    <row r="74" spans="1:10" s="182" customFormat="1" x14ac:dyDescent="0.2">
      <c r="A74" s="2"/>
      <c r="B74" s="2" t="s">
        <v>379</v>
      </c>
      <c r="C74" s="2"/>
      <c r="D74" s="3"/>
      <c r="E74" s="3"/>
      <c r="F74" s="3"/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3</vt:i4>
      </vt:variant>
    </vt:vector>
  </HeadingPairs>
  <TitlesOfParts>
    <vt:vector size="27" baseType="lpstr">
      <vt:lpstr>2023-2024</vt:lpstr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2004-2005</vt:lpstr>
      <vt:lpstr>2003-2004</vt:lpstr>
      <vt:lpstr>2002-2003</vt:lpstr>
      <vt:lpstr>1996-1997</vt:lpstr>
      <vt:lpstr>1995-1995</vt:lpstr>
      <vt:lpstr>'1995-1995'!Druckbereich</vt:lpstr>
      <vt:lpstr>'1996-1997'!Druckbereich</vt:lpstr>
      <vt:lpstr>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Rudi Endreß</dc:creator>
  <cp:lastModifiedBy>Rudi Endreß</cp:lastModifiedBy>
  <cp:lastPrinted>2019-01-15T10:55:00Z</cp:lastPrinted>
  <dcterms:created xsi:type="dcterms:W3CDTF">2003-05-15T12:39:01Z</dcterms:created>
  <dcterms:modified xsi:type="dcterms:W3CDTF">2024-12-03T11:50:45Z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-1071429503</vt:i4>
  </property>
  <property fmtid="{D5CDD505-2E9C-101B-9397-08002B2CF9AE}" pid="3" name="_EmailSubject">
    <vt:lpwstr>Für internet</vt:lpwstr>
  </property>
  <property fmtid="{D5CDD505-2E9C-101B-9397-08002B2CF9AE}" pid="4" name="_AuthorEmail">
    <vt:lpwstr>Winfried.Skalden@bbv.hamburg.de</vt:lpwstr>
  </property>
  <property fmtid="{D5CDD505-2E9C-101B-9397-08002B2CF9AE}" pid="5" name="_AuthorEmailDisplayName">
    <vt:lpwstr>Skalden, Winfried</vt:lpwstr>
  </property>
  <property fmtid="{D5CDD505-2E9C-101B-9397-08002B2CF9AE}" pid="6" name="_ReviewingToolsShownOnce">
    <vt:lpwstr/>
  </property>
</Properties>
</file>